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5640" windowWidth="19440" windowHeight="7875"/>
  </bookViews>
  <sheets>
    <sheet name="China" sheetId="19" r:id="rId1"/>
  </sheets>
  <calcPr calcId="145621"/>
</workbook>
</file>

<file path=xl/calcChain.xml><?xml version="1.0" encoding="utf-8"?>
<calcChain xmlns="http://schemas.openxmlformats.org/spreadsheetml/2006/main">
  <c r="AX67" i="19" l="1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B67" i="19"/>
  <c r="AA67" i="19"/>
  <c r="Z67" i="19"/>
  <c r="Y67" i="19"/>
  <c r="X67" i="19"/>
  <c r="E67" i="19" s="1"/>
  <c r="W67" i="19"/>
  <c r="V67" i="19"/>
  <c r="U67" i="19"/>
  <c r="T67" i="19"/>
  <c r="S67" i="19"/>
  <c r="D67" i="19" s="1"/>
  <c r="R67" i="19"/>
  <c r="Q67" i="19"/>
  <c r="P67" i="19"/>
  <c r="O67" i="19"/>
  <c r="N67" i="19"/>
  <c r="C67" i="19" s="1"/>
  <c r="M67" i="19"/>
  <c r="L67" i="19"/>
  <c r="K67" i="19"/>
  <c r="J67" i="19"/>
  <c r="I67" i="19"/>
  <c r="B67" i="19" s="1"/>
  <c r="F67" i="19"/>
  <c r="F66" i="19"/>
  <c r="E66" i="19"/>
  <c r="D66" i="19"/>
  <c r="C66" i="19"/>
  <c r="B66" i="19"/>
  <c r="F65" i="19"/>
  <c r="E65" i="19"/>
  <c r="D65" i="19"/>
  <c r="C65" i="19"/>
  <c r="B65" i="19"/>
  <c r="E64" i="19"/>
  <c r="D64" i="19"/>
  <c r="C64" i="19"/>
  <c r="B64" i="19"/>
  <c r="F63" i="19"/>
  <c r="E63" i="19"/>
  <c r="D63" i="19"/>
  <c r="F62" i="19"/>
  <c r="E62" i="19"/>
  <c r="D62" i="19"/>
  <c r="C62" i="19"/>
  <c r="B62" i="19"/>
  <c r="F61" i="19"/>
  <c r="E61" i="19"/>
  <c r="D61" i="19"/>
  <c r="C61" i="19"/>
  <c r="B61" i="19"/>
  <c r="F60" i="19"/>
  <c r="E60" i="19"/>
  <c r="D60" i="19"/>
  <c r="C60" i="19"/>
  <c r="B60" i="19"/>
  <c r="F59" i="19"/>
  <c r="E59" i="19"/>
  <c r="D59" i="19"/>
  <c r="C59" i="19"/>
  <c r="B59" i="19"/>
  <c r="F58" i="19"/>
  <c r="E58" i="19"/>
  <c r="D58" i="19"/>
  <c r="C58" i="19"/>
  <c r="B58" i="19"/>
  <c r="F57" i="19"/>
  <c r="E57" i="19"/>
  <c r="D57" i="19"/>
  <c r="C57" i="19"/>
  <c r="B57" i="19"/>
  <c r="F56" i="19"/>
  <c r="E56" i="19"/>
  <c r="D56" i="19"/>
  <c r="C56" i="19"/>
  <c r="B56" i="19"/>
  <c r="F55" i="19"/>
  <c r="E55" i="19"/>
  <c r="D55" i="19"/>
  <c r="C55" i="19"/>
  <c r="F54" i="19"/>
  <c r="E54" i="19"/>
  <c r="D54" i="19"/>
  <c r="C54" i="19"/>
  <c r="B54" i="19"/>
  <c r="F53" i="19"/>
  <c r="E53" i="19"/>
  <c r="D53" i="19"/>
  <c r="C53" i="19"/>
  <c r="B53" i="19"/>
  <c r="F52" i="19"/>
  <c r="E52" i="19"/>
  <c r="D52" i="19"/>
  <c r="C52" i="19"/>
  <c r="B52" i="19"/>
  <c r="F51" i="19"/>
  <c r="E51" i="19"/>
  <c r="D51" i="19"/>
  <c r="C51" i="19"/>
  <c r="B51" i="19"/>
  <c r="F50" i="19"/>
  <c r="E50" i="19"/>
  <c r="D50" i="19"/>
  <c r="C50" i="19"/>
  <c r="B50" i="19"/>
  <c r="F49" i="19"/>
  <c r="E49" i="19"/>
  <c r="D49" i="19"/>
  <c r="C49" i="19"/>
  <c r="B49" i="19"/>
  <c r="F48" i="19"/>
  <c r="E48" i="19"/>
  <c r="D48" i="19"/>
  <c r="C48" i="19"/>
  <c r="B48" i="19"/>
  <c r="F47" i="19"/>
  <c r="E47" i="19"/>
  <c r="D47" i="19"/>
  <c r="C47" i="19"/>
  <c r="B47" i="19"/>
  <c r="F46" i="19"/>
  <c r="E46" i="19"/>
  <c r="D46" i="19"/>
  <c r="C46" i="19"/>
  <c r="B46" i="19"/>
  <c r="F45" i="19"/>
  <c r="E45" i="19"/>
  <c r="D45" i="19"/>
  <c r="C45" i="19"/>
  <c r="B45" i="19"/>
  <c r="F44" i="19"/>
  <c r="E44" i="19"/>
  <c r="D44" i="19"/>
  <c r="C44" i="19"/>
  <c r="B44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B28" i="19"/>
  <c r="AA28" i="19"/>
  <c r="Z28" i="19"/>
  <c r="Y28" i="19"/>
  <c r="X28" i="19"/>
  <c r="E28" i="19" s="1"/>
  <c r="W28" i="19"/>
  <c r="V28" i="19"/>
  <c r="U28" i="19"/>
  <c r="T28" i="19"/>
  <c r="S28" i="19"/>
  <c r="D28" i="19" s="1"/>
  <c r="R28" i="19"/>
  <c r="Q28" i="19"/>
  <c r="P28" i="19"/>
  <c r="O28" i="19"/>
  <c r="N28" i="19"/>
  <c r="M28" i="19"/>
  <c r="L28" i="19"/>
  <c r="K28" i="19"/>
  <c r="J28" i="19"/>
  <c r="I28" i="19"/>
  <c r="B28" i="19" s="1"/>
  <c r="F28" i="19"/>
  <c r="C28" i="19"/>
  <c r="F27" i="19"/>
  <c r="E27" i="19"/>
  <c r="D27" i="19"/>
  <c r="C27" i="19"/>
  <c r="B27" i="19"/>
  <c r="F26" i="19"/>
  <c r="E26" i="19"/>
  <c r="D26" i="19"/>
  <c r="C26" i="19"/>
  <c r="B26" i="19"/>
  <c r="E25" i="19"/>
  <c r="D25" i="19"/>
  <c r="C25" i="19"/>
  <c r="B25" i="19"/>
  <c r="F24" i="19"/>
  <c r="E24" i="19"/>
  <c r="D24" i="19"/>
  <c r="F23" i="19"/>
  <c r="E23" i="19"/>
  <c r="D23" i="19"/>
  <c r="C23" i="19"/>
  <c r="B23" i="19"/>
  <c r="F22" i="19"/>
  <c r="E22" i="19"/>
  <c r="D22" i="19"/>
  <c r="C22" i="19"/>
  <c r="B22" i="19"/>
  <c r="F21" i="19"/>
  <c r="E21" i="19"/>
  <c r="D21" i="19"/>
  <c r="C21" i="19"/>
  <c r="B21" i="19"/>
  <c r="F20" i="19"/>
  <c r="E20" i="19"/>
  <c r="D20" i="19"/>
  <c r="C20" i="19"/>
  <c r="B20" i="19"/>
  <c r="F19" i="19"/>
  <c r="E19" i="19"/>
  <c r="D19" i="19"/>
  <c r="C19" i="19"/>
  <c r="B19" i="19"/>
  <c r="F18" i="19"/>
  <c r="E18" i="19"/>
  <c r="D18" i="19"/>
  <c r="C18" i="19"/>
  <c r="B18" i="19"/>
  <c r="F17" i="19"/>
  <c r="E17" i="19"/>
  <c r="D17" i="19"/>
  <c r="C17" i="19"/>
  <c r="B17" i="19"/>
  <c r="F16" i="19"/>
  <c r="E16" i="19"/>
  <c r="D16" i="19"/>
  <c r="C16" i="19"/>
  <c r="F15" i="19"/>
  <c r="E15" i="19"/>
  <c r="D15" i="19"/>
  <c r="C15" i="19"/>
  <c r="B15" i="19"/>
  <c r="F14" i="19"/>
  <c r="E14" i="19"/>
  <c r="D14" i="19"/>
  <c r="C14" i="19"/>
  <c r="B14" i="19"/>
  <c r="F13" i="19"/>
  <c r="E13" i="19"/>
  <c r="D13" i="19"/>
  <c r="C13" i="19"/>
  <c r="B13" i="19"/>
  <c r="F12" i="19"/>
  <c r="E12" i="19"/>
  <c r="D12" i="19"/>
  <c r="C12" i="19"/>
  <c r="B12" i="19"/>
  <c r="F11" i="19"/>
  <c r="E11" i="19"/>
  <c r="D11" i="19"/>
  <c r="C11" i="19"/>
  <c r="B11" i="19"/>
  <c r="F10" i="19"/>
  <c r="E10" i="19"/>
  <c r="D10" i="19"/>
  <c r="C10" i="19"/>
  <c r="B10" i="19"/>
  <c r="F9" i="19"/>
  <c r="E9" i="19"/>
  <c r="D9" i="19"/>
  <c r="C9" i="19"/>
  <c r="B9" i="19"/>
  <c r="F8" i="19"/>
  <c r="E8" i="19"/>
  <c r="D8" i="19"/>
  <c r="C8" i="19"/>
  <c r="B8" i="19"/>
  <c r="F7" i="19"/>
  <c r="E7" i="19"/>
  <c r="D7" i="19"/>
  <c r="C7" i="19"/>
  <c r="B7" i="19"/>
  <c r="F6" i="19"/>
  <c r="E6" i="19"/>
  <c r="D6" i="19"/>
  <c r="C6" i="19"/>
  <c r="B6" i="19"/>
  <c r="F5" i="19"/>
  <c r="E5" i="19"/>
  <c r="D5" i="19"/>
  <c r="C5" i="19"/>
  <c r="B5" i="19"/>
</calcChain>
</file>

<file path=xl/sharedStrings.xml><?xml version="1.0" encoding="utf-8"?>
<sst xmlns="http://schemas.openxmlformats.org/spreadsheetml/2006/main" count="301" uniqueCount="57">
  <si>
    <t>ARGENTINA</t>
  </si>
  <si>
    <t>BARBADOS</t>
  </si>
  <si>
    <t>BELICE</t>
  </si>
  <si>
    <t>BOLIVIA</t>
  </si>
  <si>
    <t>BRASIL</t>
  </si>
  <si>
    <t>CHILE</t>
  </si>
  <si>
    <t>COLOMBIA</t>
  </si>
  <si>
    <t>COSTA RICA</t>
  </si>
  <si>
    <t>ECUADOR</t>
  </si>
  <si>
    <t>EL SALVADOR</t>
  </si>
  <si>
    <t>GUATEMALA</t>
  </si>
  <si>
    <t>GUYANA</t>
  </si>
  <si>
    <t>HONDURAS</t>
  </si>
  <si>
    <t>JAMAICA</t>
  </si>
  <si>
    <t>MÉXICO</t>
  </si>
  <si>
    <t>NICARAGUA</t>
  </si>
  <si>
    <t>PANAMÁ</t>
  </si>
  <si>
    <t>PARAGUAY</t>
  </si>
  <si>
    <t>PERÚ</t>
  </si>
  <si>
    <t>REPÚBLICA DOMINICANA</t>
  </si>
  <si>
    <t>TRINIDAD Y TOBAGO</t>
  </si>
  <si>
    <t>URUGUAY</t>
  </si>
  <si>
    <t>VENEZUELA</t>
  </si>
  <si>
    <t>Total</t>
  </si>
  <si>
    <t>1995</t>
  </si>
  <si>
    <t>2000</t>
  </si>
  <si>
    <t>2005</t>
  </si>
  <si>
    <t>2010</t>
  </si>
  <si>
    <t>2013</t>
  </si>
  <si>
    <t>2014</t>
  </si>
  <si>
    <t>1996</t>
  </si>
  <si>
    <t>1997</t>
  </si>
  <si>
    <t>1998</t>
  </si>
  <si>
    <t>1999</t>
  </si>
  <si>
    <t>2001</t>
  </si>
  <si>
    <t>2002</t>
  </si>
  <si>
    <t>2003</t>
  </si>
  <si>
    <t>2004</t>
  </si>
  <si>
    <t>2006</t>
  </si>
  <si>
    <t>2007</t>
  </si>
  <si>
    <t>2008</t>
  </si>
  <si>
    <t>2009</t>
  </si>
  <si>
    <t>2011</t>
  </si>
  <si>
    <t>2012</t>
  </si>
  <si>
    <t>s/d</t>
  </si>
  <si>
    <t xml:space="preserve">(Proporción del comercio total, porcentaje, años seleccionados) </t>
  </si>
  <si>
    <t>Importaciones de América Latina y el Caribe desde China</t>
  </si>
  <si>
    <t xml:space="preserve">(Miles de US$, años seleccionados) </t>
  </si>
  <si>
    <t>Exportaciones de América Latina y el Caribe hacia China</t>
  </si>
  <si>
    <t xml:space="preserve">Exportaciones totales de América Latina y el Caribe </t>
  </si>
  <si>
    <t xml:space="preserve">Importaciones totales de América Latina y el Caribe </t>
  </si>
  <si>
    <r>
      <rPr>
        <i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BID Sector de Integración y Comercio con datos de INTrade/DataINTAL</t>
    </r>
  </si>
  <si>
    <t>Entre 0% y 5%</t>
  </si>
  <si>
    <t>Entre 6% y 10%</t>
  </si>
  <si>
    <t>Entre 11% y 20%</t>
  </si>
  <si>
    <t>Entre 21% y 30%</t>
  </si>
  <si>
    <t>Mas de 31%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</si>
</sst>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8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2" applyFill="1" applyProtection="1"/>
    <xf numFmtId="0" fontId="4" fillId="0" borderId="0" xfId="0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0" fillId="0" borderId="0" xfId="0" applyFill="1"/>
    <xf numFmtId="9" fontId="0" fillId="0" borderId="0" xfId="1" applyFont="1" applyFill="1"/>
    <xf numFmtId="0" fontId="4" fillId="0" borderId="0" xfId="0" applyFont="1" applyFill="1"/>
    <xf numFmtId="165" fontId="4" fillId="0" borderId="0" xfId="16" applyNumberFormat="1" applyFont="1" applyFill="1" applyBorder="1"/>
    <xf numFmtId="165" fontId="6" fillId="0" borderId="0" xfId="16" applyNumberFormat="1" applyFont="1" applyFill="1" applyBorder="1" applyProtection="1"/>
    <xf numFmtId="165" fontId="4" fillId="0" borderId="0" xfId="16" applyNumberFormat="1" applyFont="1" applyFill="1" applyBorder="1" applyAlignment="1">
      <alignment horizontal="center"/>
    </xf>
    <xf numFmtId="165" fontId="0" fillId="0" borderId="0" xfId="0" applyNumberFormat="1" applyFill="1"/>
    <xf numFmtId="0" fontId="7" fillId="0" borderId="0" xfId="0" applyFont="1" applyFill="1"/>
    <xf numFmtId="165" fontId="7" fillId="3" borderId="1" xfId="16" applyNumberFormat="1" applyFont="1" applyFill="1" applyBorder="1" applyAlignment="1">
      <alignment horizontal="center"/>
    </xf>
    <xf numFmtId="165" fontId="7" fillId="3" borderId="1" xfId="16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165" fontId="7" fillId="3" borderId="9" xfId="16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165" fontId="7" fillId="3" borderId="8" xfId="16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165" fontId="7" fillId="0" borderId="0" xfId="16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165" fontId="6" fillId="4" borderId="3" xfId="16" applyNumberFormat="1" applyFont="1" applyFill="1" applyBorder="1" applyProtection="1"/>
    <xf numFmtId="165" fontId="4" fillId="4" borderId="3" xfId="16" applyNumberFormat="1" applyFont="1" applyFill="1" applyBorder="1"/>
    <xf numFmtId="165" fontId="4" fillId="4" borderId="3" xfId="16" applyNumberFormat="1" applyFont="1" applyFill="1" applyBorder="1" applyAlignment="1">
      <alignment horizontal="center"/>
    </xf>
    <xf numFmtId="165" fontId="4" fillId="4" borderId="4" xfId="16" applyNumberFormat="1" applyFont="1" applyFill="1" applyBorder="1"/>
    <xf numFmtId="165" fontId="7" fillId="3" borderId="5" xfId="16" applyNumberFormat="1" applyFont="1" applyFill="1" applyBorder="1" applyAlignment="1">
      <alignment horizontal="center"/>
    </xf>
    <xf numFmtId="165" fontId="7" fillId="3" borderId="6" xfId="16" applyNumberFormat="1" applyFont="1" applyFill="1" applyBorder="1" applyAlignment="1">
      <alignment horizontal="center"/>
    </xf>
    <xf numFmtId="165" fontId="7" fillId="3" borderId="7" xfId="16" applyNumberFormat="1" applyFont="1" applyFill="1" applyBorder="1" applyAlignment="1">
      <alignment horizontal="center"/>
    </xf>
    <xf numFmtId="165" fontId="7" fillId="3" borderId="0" xfId="16" applyNumberFormat="1" applyFont="1" applyFill="1" applyBorder="1"/>
    <xf numFmtId="165" fontId="0" fillId="0" borderId="10" xfId="16" applyNumberFormat="1" applyFont="1" applyBorder="1" applyAlignment="1">
      <alignment horizontal="center"/>
    </xf>
    <xf numFmtId="165" fontId="0" fillId="0" borderId="11" xfId="16" applyNumberFormat="1" applyFont="1" applyBorder="1" applyAlignment="1">
      <alignment horizontal="center"/>
    </xf>
    <xf numFmtId="165" fontId="0" fillId="0" borderId="12" xfId="16" applyNumberFormat="1" applyFont="1" applyBorder="1" applyAlignment="1">
      <alignment horizontal="center"/>
    </xf>
    <xf numFmtId="165" fontId="6" fillId="4" borderId="4" xfId="16" applyNumberFormat="1" applyFont="1" applyFill="1" applyBorder="1" applyProtection="1"/>
    <xf numFmtId="165" fontId="2" fillId="0" borderId="10" xfId="16" applyNumberFormat="1" applyFont="1" applyFill="1" applyBorder="1" applyProtection="1"/>
    <xf numFmtId="165" fontId="0" fillId="0" borderId="11" xfId="16" applyNumberFormat="1" applyFont="1" applyBorder="1"/>
    <xf numFmtId="165" fontId="0" fillId="0" borderId="12" xfId="16" applyNumberFormat="1" applyFont="1" applyBorder="1"/>
    <xf numFmtId="165" fontId="0" fillId="0" borderId="10" xfId="16" applyNumberFormat="1" applyFont="1" applyBorder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4" fillId="4" borderId="16" xfId="0" applyFont="1" applyFill="1" applyBorder="1" applyAlignment="1">
      <alignment horizontal="right"/>
    </xf>
    <xf numFmtId="0" fontId="4" fillId="6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168" fontId="4" fillId="0" borderId="0" xfId="16" applyNumberFormat="1" applyFont="1" applyFill="1" applyBorder="1" applyAlignment="1">
      <alignment horizontal="center"/>
    </xf>
    <xf numFmtId="9" fontId="7" fillId="3" borderId="5" xfId="1" applyNumberFormat="1" applyFont="1" applyFill="1" applyBorder="1" applyAlignment="1">
      <alignment horizontal="center"/>
    </xf>
    <xf numFmtId="9" fontId="7" fillId="3" borderId="6" xfId="1" applyNumberFormat="1" applyFont="1" applyFill="1" applyBorder="1" applyAlignment="1">
      <alignment horizontal="center"/>
    </xf>
    <xf numFmtId="9" fontId="7" fillId="3" borderId="7" xfId="1" applyNumberFormat="1" applyFont="1" applyFill="1" applyBorder="1" applyAlignment="1">
      <alignment horizontal="center"/>
    </xf>
    <xf numFmtId="9" fontId="7" fillId="3" borderId="8" xfId="1" applyNumberFormat="1" applyFont="1" applyFill="1" applyBorder="1" applyAlignment="1">
      <alignment horizontal="center"/>
    </xf>
    <xf numFmtId="9" fontId="7" fillId="3" borderId="1" xfId="1" applyNumberFormat="1" applyFont="1" applyFill="1" applyBorder="1" applyAlignment="1">
      <alignment horizontal="center"/>
    </xf>
    <xf numFmtId="9" fontId="7" fillId="3" borderId="9" xfId="1" applyNumberFormat="1" applyFont="1" applyFill="1" applyBorder="1" applyAlignment="1">
      <alignment horizontal="center"/>
    </xf>
    <xf numFmtId="9" fontId="1" fillId="0" borderId="10" xfId="1" applyNumberFormat="1" applyFont="1" applyBorder="1" applyAlignment="1">
      <alignment horizontal="center"/>
    </xf>
    <xf numFmtId="9" fontId="1" fillId="0" borderId="11" xfId="1" applyNumberFormat="1" applyFont="1" applyBorder="1" applyAlignment="1">
      <alignment horizontal="center"/>
    </xf>
    <xf numFmtId="9" fontId="1" fillId="0" borderId="12" xfId="1" applyNumberFormat="1" applyFont="1" applyBorder="1" applyAlignment="1">
      <alignment horizontal="center"/>
    </xf>
    <xf numFmtId="9" fontId="4" fillId="4" borderId="2" xfId="1" applyNumberFormat="1" applyFont="1" applyFill="1" applyBorder="1" applyAlignment="1">
      <alignment horizontal="center"/>
    </xf>
    <xf numFmtId="9" fontId="4" fillId="4" borderId="3" xfId="1" applyNumberFormat="1" applyFont="1" applyFill="1" applyBorder="1" applyAlignment="1">
      <alignment horizontal="center"/>
    </xf>
    <xf numFmtId="9" fontId="4" fillId="4" borderId="4" xfId="1" applyNumberFormat="1" applyFont="1" applyFill="1" applyBorder="1" applyAlignment="1">
      <alignment horizontal="center"/>
    </xf>
    <xf numFmtId="0" fontId="4" fillId="9" borderId="0" xfId="0" applyFont="1" applyFill="1" applyAlignment="1">
      <alignment horizontal="left"/>
    </xf>
    <xf numFmtId="9" fontId="7" fillId="0" borderId="9" xfId="16" applyNumberFormat="1" applyFont="1" applyFill="1" applyBorder="1" applyAlignment="1">
      <alignment horizontal="center"/>
    </xf>
    <xf numFmtId="9" fontId="7" fillId="3" borderId="2" xfId="1" applyNumberFormat="1" applyFont="1" applyFill="1" applyBorder="1" applyAlignment="1">
      <alignment horizontal="center"/>
    </xf>
    <xf numFmtId="9" fontId="7" fillId="3" borderId="3" xfId="1" applyNumberFormat="1" applyFont="1" applyFill="1" applyBorder="1" applyAlignment="1">
      <alignment horizontal="center"/>
    </xf>
    <xf numFmtId="9" fontId="7" fillId="3" borderId="4" xfId="1" applyNumberFormat="1" applyFont="1" applyFill="1" applyBorder="1" applyAlignment="1">
      <alignment horizontal="center"/>
    </xf>
  </cellXfs>
  <cellStyles count="17">
    <cellStyle name="Comma" xfId="16" builtinId="3"/>
    <cellStyle name="Comma [0]" xfId="7"/>
    <cellStyle name="Comma [0] 2" xfId="10"/>
    <cellStyle name="Currency [0]" xfId="8"/>
    <cellStyle name="Currency [0] 2" xfId="11"/>
    <cellStyle name="Millares 2" xfId="14"/>
    <cellStyle name="Normal" xfId="0" builtinId="0"/>
    <cellStyle name="Normal 2" xfId="2"/>
    <cellStyle name="Normal 2 2" xfId="6"/>
    <cellStyle name="Normal 2 3" xfId="12"/>
    <cellStyle name="Normal 3" xfId="3"/>
    <cellStyle name="Normal 3 2" xfId="9"/>
    <cellStyle name="Normal 3 3" xfId="13"/>
    <cellStyle name="Normal 4" xfId="4"/>
    <cellStyle name="Normal 5" xfId="5"/>
    <cellStyle name="Percent" xfId="1" builtinId="5"/>
    <cellStyle name="Porcentaje 2" xfId="15"/>
  </cellStyles>
  <dxfs count="64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tabSelected="1" workbookViewId="0">
      <selection activeCell="G5" sqref="G5"/>
    </sheetView>
  </sheetViews>
  <sheetFormatPr defaultRowHeight="15" x14ac:dyDescent="0.25"/>
  <cols>
    <col min="1" max="1" width="30.7109375" style="15" customWidth="1"/>
    <col min="2" max="2" width="8.85546875" customWidth="1"/>
    <col min="3" max="3" width="12.42578125" customWidth="1"/>
    <col min="4" max="4" width="8.42578125" customWidth="1"/>
    <col min="5" max="5" width="12.7109375" customWidth="1"/>
    <col min="6" max="6" width="11.85546875" customWidth="1"/>
    <col min="7" max="7" width="11.85546875" style="5" customWidth="1"/>
    <col min="8" max="8" width="24" customWidth="1"/>
    <col min="9" max="9" width="11.5703125" customWidth="1"/>
    <col min="10" max="13" width="13.28515625" hidden="1" customWidth="1"/>
    <col min="14" max="14" width="13.28515625" customWidth="1"/>
    <col min="15" max="18" width="13.28515625" hidden="1" customWidth="1"/>
    <col min="19" max="19" width="13.28515625" customWidth="1"/>
    <col min="20" max="23" width="14.28515625" hidden="1" customWidth="1"/>
    <col min="24" max="24" width="14.28515625" customWidth="1"/>
    <col min="25" max="27" width="14.28515625" hidden="1" customWidth="1"/>
    <col min="28" max="28" width="14.28515625" customWidth="1"/>
    <col min="29" max="29" width="9.140625" style="5" customWidth="1"/>
    <col min="30" max="30" width="23.85546875" bestFit="1" customWidth="1"/>
    <col min="31" max="31" width="15.28515625" bestFit="1" customWidth="1"/>
    <col min="32" max="35" width="13.28515625" hidden="1" customWidth="1"/>
    <col min="36" max="36" width="15.28515625" bestFit="1" customWidth="1"/>
    <col min="37" max="40" width="13.42578125" hidden="1" customWidth="1"/>
    <col min="41" max="41" width="15.42578125" bestFit="1" customWidth="1"/>
    <col min="42" max="44" width="14.42578125" hidden="1" customWidth="1"/>
    <col min="45" max="45" width="14.28515625" hidden="1" customWidth="1"/>
    <col min="46" max="46" width="15.42578125" bestFit="1" customWidth="1"/>
    <col min="47" max="48" width="14.28515625" hidden="1" customWidth="1"/>
    <col min="49" max="49" width="17" hidden="1" customWidth="1"/>
    <col min="50" max="50" width="17" bestFit="1" customWidth="1"/>
    <col min="51" max="16384" width="9.140625" style="5"/>
  </cols>
  <sheetData>
    <row r="1" spans="1:50" ht="18.75" x14ac:dyDescent="0.3">
      <c r="A1" s="42" t="s">
        <v>48</v>
      </c>
      <c r="H1" s="42" t="s">
        <v>48</v>
      </c>
      <c r="AD1" s="42" t="s">
        <v>49</v>
      </c>
      <c r="AE1" s="5"/>
    </row>
    <row r="2" spans="1:50" x14ac:dyDescent="0.25">
      <c r="A2" s="41" t="s">
        <v>45</v>
      </c>
      <c r="H2" s="41" t="s">
        <v>47</v>
      </c>
      <c r="AD2" s="41" t="s">
        <v>47</v>
      </c>
      <c r="AE2" s="5"/>
    </row>
    <row r="3" spans="1:50" ht="15.75" thickBot="1" x14ac:dyDescent="0.3">
      <c r="A3" s="41"/>
    </row>
    <row r="4" spans="1:50" ht="15.75" thickBot="1" x14ac:dyDescent="0.3">
      <c r="B4" s="43" t="s">
        <v>24</v>
      </c>
      <c r="C4" s="44" t="s">
        <v>25</v>
      </c>
      <c r="D4" s="44" t="s">
        <v>26</v>
      </c>
      <c r="E4" s="44" t="s">
        <v>27</v>
      </c>
      <c r="F4" s="45" t="s">
        <v>29</v>
      </c>
      <c r="G4" s="2"/>
      <c r="I4" s="43" t="s">
        <v>24</v>
      </c>
      <c r="J4" s="44" t="s">
        <v>30</v>
      </c>
      <c r="K4" s="44" t="s">
        <v>31</v>
      </c>
      <c r="L4" s="44" t="s">
        <v>32</v>
      </c>
      <c r="M4" s="44" t="s">
        <v>33</v>
      </c>
      <c r="N4" s="44" t="s">
        <v>25</v>
      </c>
      <c r="O4" s="44" t="s">
        <v>34</v>
      </c>
      <c r="P4" s="44" t="s">
        <v>35</v>
      </c>
      <c r="Q4" s="44" t="s">
        <v>36</v>
      </c>
      <c r="R4" s="44" t="s">
        <v>37</v>
      </c>
      <c r="S4" s="44" t="s">
        <v>26</v>
      </c>
      <c r="T4" s="44" t="s">
        <v>38</v>
      </c>
      <c r="U4" s="44" t="s">
        <v>39</v>
      </c>
      <c r="V4" s="44" t="s">
        <v>40</v>
      </c>
      <c r="W4" s="44" t="s">
        <v>41</v>
      </c>
      <c r="X4" s="44" t="s">
        <v>27</v>
      </c>
      <c r="Y4" s="44" t="s">
        <v>42</v>
      </c>
      <c r="Z4" s="44" t="s">
        <v>43</v>
      </c>
      <c r="AA4" s="44" t="s">
        <v>28</v>
      </c>
      <c r="AB4" s="45" t="s">
        <v>29</v>
      </c>
      <c r="AE4" s="43" t="s">
        <v>24</v>
      </c>
      <c r="AF4" s="44" t="s">
        <v>30</v>
      </c>
      <c r="AG4" s="44" t="s">
        <v>31</v>
      </c>
      <c r="AH4" s="44" t="s">
        <v>32</v>
      </c>
      <c r="AI4" s="44" t="s">
        <v>33</v>
      </c>
      <c r="AJ4" s="44" t="s">
        <v>25</v>
      </c>
      <c r="AK4" s="44" t="s">
        <v>34</v>
      </c>
      <c r="AL4" s="44" t="s">
        <v>35</v>
      </c>
      <c r="AM4" s="44" t="s">
        <v>36</v>
      </c>
      <c r="AN4" s="44" t="s">
        <v>37</v>
      </c>
      <c r="AO4" s="44" t="s">
        <v>26</v>
      </c>
      <c r="AP4" s="44" t="s">
        <v>38</v>
      </c>
      <c r="AQ4" s="44" t="s">
        <v>39</v>
      </c>
      <c r="AR4" s="44" t="s">
        <v>40</v>
      </c>
      <c r="AS4" s="44" t="s">
        <v>41</v>
      </c>
      <c r="AT4" s="44" t="s">
        <v>27</v>
      </c>
      <c r="AU4" s="44" t="s">
        <v>42</v>
      </c>
      <c r="AV4" s="44" t="s">
        <v>43</v>
      </c>
      <c r="AW4" s="44" t="s">
        <v>28</v>
      </c>
      <c r="AX4" s="45" t="s">
        <v>29</v>
      </c>
    </row>
    <row r="5" spans="1:50" s="12" customFormat="1" x14ac:dyDescent="0.25">
      <c r="A5" s="18" t="s">
        <v>0</v>
      </c>
      <c r="B5" s="53">
        <f t="shared" ref="B5:B15" si="0">+I5/AE5</f>
        <v>1.3631053158598016E-2</v>
      </c>
      <c r="C5" s="54">
        <f t="shared" ref="C5:C23" si="1">+N5/AJ5</f>
        <v>3.0149952102662445E-2</v>
      </c>
      <c r="D5" s="54">
        <f>+S5/AO5</f>
        <v>7.905527940856498E-2</v>
      </c>
      <c r="E5" s="54">
        <f>+X5/AT5</f>
        <v>8.5109947364880742E-2</v>
      </c>
      <c r="F5" s="55">
        <f t="shared" ref="F5:F24" si="2">+AB5/AX5</f>
        <v>6.6112970639254628E-2</v>
      </c>
      <c r="G5" s="22"/>
      <c r="H5" s="18" t="s">
        <v>0</v>
      </c>
      <c r="I5" s="29">
        <v>285734</v>
      </c>
      <c r="J5" s="30">
        <v>607450</v>
      </c>
      <c r="K5" s="30">
        <v>864801</v>
      </c>
      <c r="L5" s="30">
        <v>681780</v>
      </c>
      <c r="M5" s="30">
        <v>507899</v>
      </c>
      <c r="N5" s="30">
        <v>796217</v>
      </c>
      <c r="O5" s="30">
        <v>1122602</v>
      </c>
      <c r="P5" s="30">
        <v>1092344</v>
      </c>
      <c r="Q5" s="30">
        <v>2478414</v>
      </c>
      <c r="R5" s="30">
        <v>2627850</v>
      </c>
      <c r="S5" s="30">
        <v>3192639</v>
      </c>
      <c r="T5" s="30">
        <v>3475844</v>
      </c>
      <c r="U5" s="30">
        <v>5166596</v>
      </c>
      <c r="V5" s="30">
        <v>6390186</v>
      </c>
      <c r="W5" s="30">
        <v>3668277</v>
      </c>
      <c r="X5" s="30">
        <v>5798766</v>
      </c>
      <c r="Y5" s="30">
        <v>6237825</v>
      </c>
      <c r="Z5" s="30">
        <v>5068301</v>
      </c>
      <c r="AA5" s="30">
        <v>5510610</v>
      </c>
      <c r="AB5" s="31">
        <v>4442564</v>
      </c>
      <c r="AD5" s="18" t="s">
        <v>0</v>
      </c>
      <c r="AE5" s="29">
        <v>20961990</v>
      </c>
      <c r="AF5" s="30">
        <v>23810418</v>
      </c>
      <c r="AG5" s="30">
        <v>25510760</v>
      </c>
      <c r="AH5" s="30">
        <v>26440457</v>
      </c>
      <c r="AI5" s="30">
        <v>23332059</v>
      </c>
      <c r="AJ5" s="30">
        <v>26408566</v>
      </c>
      <c r="AK5" s="30">
        <v>26609074</v>
      </c>
      <c r="AL5" s="30">
        <v>25708413</v>
      </c>
      <c r="AM5" s="30">
        <v>29564707</v>
      </c>
      <c r="AN5" s="30">
        <v>34573854</v>
      </c>
      <c r="AO5" s="30">
        <v>40384893</v>
      </c>
      <c r="AP5" s="30">
        <v>46544311</v>
      </c>
      <c r="AQ5" s="30">
        <v>55778392</v>
      </c>
      <c r="AR5" s="30">
        <v>70018744</v>
      </c>
      <c r="AS5" s="30">
        <v>55667474</v>
      </c>
      <c r="AT5" s="30">
        <v>68132647</v>
      </c>
      <c r="AU5" s="30">
        <v>83948848</v>
      </c>
      <c r="AV5" s="30">
        <v>80245364</v>
      </c>
      <c r="AW5" s="30">
        <v>76632116</v>
      </c>
      <c r="AX5" s="31">
        <v>67196557</v>
      </c>
    </row>
    <row r="6" spans="1:50" s="12" customFormat="1" x14ac:dyDescent="0.25">
      <c r="A6" s="19" t="s">
        <v>1</v>
      </c>
      <c r="B6" s="56">
        <f t="shared" si="0"/>
        <v>2.632152497191812E-3</v>
      </c>
      <c r="C6" s="57">
        <f t="shared" si="1"/>
        <v>6.3157194934128152E-4</v>
      </c>
      <c r="D6" s="57">
        <f t="shared" ref="D6:D28" si="3">+S6/AO6</f>
        <v>2.3867877235002506E-3</v>
      </c>
      <c r="E6" s="57">
        <f t="shared" ref="E6:E28" si="4">+X6/AT6</f>
        <v>5.7218719193497386E-3</v>
      </c>
      <c r="F6" s="58">
        <f t="shared" si="2"/>
        <v>2.3531848082648854E-2</v>
      </c>
      <c r="G6" s="22"/>
      <c r="H6" s="19" t="s">
        <v>1</v>
      </c>
      <c r="I6" s="21">
        <v>628</v>
      </c>
      <c r="J6" s="13">
        <v>30</v>
      </c>
      <c r="K6" s="13" t="s">
        <v>44</v>
      </c>
      <c r="L6" s="13">
        <v>7</v>
      </c>
      <c r="M6" s="13">
        <v>221</v>
      </c>
      <c r="N6" s="13">
        <v>171</v>
      </c>
      <c r="O6" s="13">
        <v>224</v>
      </c>
      <c r="P6" s="13">
        <v>391</v>
      </c>
      <c r="Q6" s="13">
        <v>484</v>
      </c>
      <c r="R6" s="13">
        <v>638</v>
      </c>
      <c r="S6" s="13">
        <v>857</v>
      </c>
      <c r="T6" s="13">
        <v>1786</v>
      </c>
      <c r="U6" s="13">
        <v>4683</v>
      </c>
      <c r="V6" s="13">
        <v>1423</v>
      </c>
      <c r="W6" s="13">
        <v>1808</v>
      </c>
      <c r="X6" s="13">
        <v>2461</v>
      </c>
      <c r="Y6" s="13">
        <v>5251</v>
      </c>
      <c r="Z6" s="13">
        <v>6502</v>
      </c>
      <c r="AA6" s="13">
        <v>10294</v>
      </c>
      <c r="AB6" s="17">
        <v>11136</v>
      </c>
      <c r="AD6" s="19" t="s">
        <v>1</v>
      </c>
      <c r="AE6" s="21">
        <v>238588</v>
      </c>
      <c r="AF6" s="13">
        <v>280309</v>
      </c>
      <c r="AG6" s="13" t="s">
        <v>44</v>
      </c>
      <c r="AH6" s="13">
        <v>251157</v>
      </c>
      <c r="AI6" s="13">
        <v>248743</v>
      </c>
      <c r="AJ6" s="13">
        <v>270753</v>
      </c>
      <c r="AK6" s="13">
        <v>258982</v>
      </c>
      <c r="AL6" s="13">
        <v>213757</v>
      </c>
      <c r="AM6" s="13">
        <v>249495</v>
      </c>
      <c r="AN6" s="13">
        <v>277896</v>
      </c>
      <c r="AO6" s="13">
        <v>359060</v>
      </c>
      <c r="AP6" s="13">
        <v>440671</v>
      </c>
      <c r="AQ6" s="13">
        <v>313815</v>
      </c>
      <c r="AR6" s="13">
        <v>453911</v>
      </c>
      <c r="AS6" s="13">
        <v>322438</v>
      </c>
      <c r="AT6" s="13">
        <v>430104</v>
      </c>
      <c r="AU6" s="13">
        <v>507933</v>
      </c>
      <c r="AV6" s="13">
        <v>574572</v>
      </c>
      <c r="AW6" s="13">
        <v>466873</v>
      </c>
      <c r="AX6" s="17">
        <v>473231</v>
      </c>
    </row>
    <row r="7" spans="1:50" s="12" customFormat="1" x14ac:dyDescent="0.25">
      <c r="A7" s="19" t="s">
        <v>2</v>
      </c>
      <c r="B7" s="56">
        <f t="shared" si="0"/>
        <v>6.1858986254933255E-6</v>
      </c>
      <c r="C7" s="57">
        <f t="shared" si="1"/>
        <v>5.0265653981291126E-5</v>
      </c>
      <c r="D7" s="57">
        <f t="shared" si="3"/>
        <v>1.1084123679543527E-4</v>
      </c>
      <c r="E7" s="57">
        <f t="shared" si="4"/>
        <v>4.1038281636680092E-3</v>
      </c>
      <c r="F7" s="58">
        <f t="shared" si="2"/>
        <v>1.5768222869546634E-2</v>
      </c>
      <c r="G7" s="22"/>
      <c r="H7" s="19" t="s">
        <v>2</v>
      </c>
      <c r="I7" s="21">
        <v>1</v>
      </c>
      <c r="J7" s="13" t="s">
        <v>44</v>
      </c>
      <c r="K7" s="13" t="s">
        <v>44</v>
      </c>
      <c r="L7" s="13">
        <v>6</v>
      </c>
      <c r="M7" s="13">
        <v>220</v>
      </c>
      <c r="N7" s="13">
        <v>10</v>
      </c>
      <c r="O7" s="13">
        <v>40</v>
      </c>
      <c r="P7" s="13">
        <v>0</v>
      </c>
      <c r="Q7" s="13">
        <v>23</v>
      </c>
      <c r="R7" s="13">
        <v>23</v>
      </c>
      <c r="S7" s="13">
        <v>23</v>
      </c>
      <c r="T7" s="13">
        <v>311</v>
      </c>
      <c r="U7" s="13">
        <v>70</v>
      </c>
      <c r="V7" s="13">
        <v>28</v>
      </c>
      <c r="W7" s="13">
        <v>373</v>
      </c>
      <c r="X7" s="13">
        <v>1252</v>
      </c>
      <c r="Y7" s="13">
        <v>3467</v>
      </c>
      <c r="Z7" s="13">
        <v>5739</v>
      </c>
      <c r="AA7" s="13">
        <v>14537</v>
      </c>
      <c r="AB7" s="17">
        <v>5608</v>
      </c>
      <c r="AD7" s="19" t="s">
        <v>2</v>
      </c>
      <c r="AE7" s="21">
        <v>161658</v>
      </c>
      <c r="AF7" s="13" t="s">
        <v>44</v>
      </c>
      <c r="AG7" s="13" t="s">
        <v>44</v>
      </c>
      <c r="AH7" s="13">
        <v>161185</v>
      </c>
      <c r="AI7" s="13">
        <v>172792</v>
      </c>
      <c r="AJ7" s="13">
        <v>198943</v>
      </c>
      <c r="AK7" s="13">
        <v>181888.96599999999</v>
      </c>
      <c r="AL7" s="13">
        <v>164484.70300000001</v>
      </c>
      <c r="AM7" s="13">
        <v>202821</v>
      </c>
      <c r="AN7" s="13">
        <v>204676.88399999999</v>
      </c>
      <c r="AO7" s="13">
        <v>207504</v>
      </c>
      <c r="AP7" s="13">
        <v>274407</v>
      </c>
      <c r="AQ7" s="13">
        <v>265613</v>
      </c>
      <c r="AR7" s="13">
        <v>304654</v>
      </c>
      <c r="AS7" s="13">
        <v>261584</v>
      </c>
      <c r="AT7" s="13">
        <v>305081</v>
      </c>
      <c r="AU7" s="13">
        <v>395612</v>
      </c>
      <c r="AV7" s="13">
        <v>402525</v>
      </c>
      <c r="AW7" s="13">
        <v>411419</v>
      </c>
      <c r="AX7" s="17">
        <v>355652</v>
      </c>
    </row>
    <row r="8" spans="1:50" s="12" customFormat="1" x14ac:dyDescent="0.25">
      <c r="A8" s="19" t="s">
        <v>3</v>
      </c>
      <c r="B8" s="56">
        <f t="shared" si="0"/>
        <v>1.5090373584389808E-4</v>
      </c>
      <c r="C8" s="57">
        <f t="shared" si="1"/>
        <v>3.782802596746378E-3</v>
      </c>
      <c r="D8" s="57">
        <f t="shared" si="3"/>
        <v>7.01697373038381E-3</v>
      </c>
      <c r="E8" s="57">
        <f t="shared" si="4"/>
        <v>3.0281787073582183E-2</v>
      </c>
      <c r="F8" s="58">
        <f t="shared" si="2"/>
        <v>3.3691299934415782E-2</v>
      </c>
      <c r="G8" s="22"/>
      <c r="H8" s="19" t="s">
        <v>3</v>
      </c>
      <c r="I8" s="21">
        <v>170</v>
      </c>
      <c r="J8" s="13">
        <v>274</v>
      </c>
      <c r="K8" s="13">
        <v>90</v>
      </c>
      <c r="L8" s="13">
        <v>314</v>
      </c>
      <c r="M8" s="13">
        <v>3508</v>
      </c>
      <c r="N8" s="13">
        <v>5510</v>
      </c>
      <c r="O8" s="13">
        <v>5070</v>
      </c>
      <c r="P8" s="13">
        <v>7718</v>
      </c>
      <c r="Q8" s="13">
        <v>11410</v>
      </c>
      <c r="R8" s="13">
        <v>23500</v>
      </c>
      <c r="S8" s="13">
        <v>20556</v>
      </c>
      <c r="T8" s="13">
        <v>35505</v>
      </c>
      <c r="U8" s="13">
        <v>56076</v>
      </c>
      <c r="V8" s="13">
        <v>129383</v>
      </c>
      <c r="W8" s="13">
        <v>130604</v>
      </c>
      <c r="X8" s="13">
        <v>208120</v>
      </c>
      <c r="Y8" s="13">
        <v>332915</v>
      </c>
      <c r="Z8" s="13">
        <v>311479</v>
      </c>
      <c r="AA8" s="13">
        <v>320069</v>
      </c>
      <c r="AB8" s="17">
        <v>434034</v>
      </c>
      <c r="AD8" s="19" t="s">
        <v>3</v>
      </c>
      <c r="AE8" s="21">
        <v>1126546</v>
      </c>
      <c r="AF8" s="13">
        <v>1214480</v>
      </c>
      <c r="AG8" s="13">
        <v>1272004</v>
      </c>
      <c r="AH8" s="13">
        <v>1108092</v>
      </c>
      <c r="AI8" s="13">
        <v>1401826</v>
      </c>
      <c r="AJ8" s="13">
        <v>1456592</v>
      </c>
      <c r="AK8" s="13">
        <v>1351217</v>
      </c>
      <c r="AL8" s="13">
        <v>1371519</v>
      </c>
      <c r="AM8" s="13">
        <v>1632870</v>
      </c>
      <c r="AN8" s="13">
        <v>2265038</v>
      </c>
      <c r="AO8" s="13">
        <v>2929468</v>
      </c>
      <c r="AP8" s="13">
        <v>4223109</v>
      </c>
      <c r="AQ8" s="13">
        <v>4860195</v>
      </c>
      <c r="AR8" s="13">
        <v>6840679</v>
      </c>
      <c r="AS8" s="13">
        <v>5332566</v>
      </c>
      <c r="AT8" s="13">
        <v>6872778</v>
      </c>
      <c r="AU8" s="13">
        <v>9115979</v>
      </c>
      <c r="AV8" s="13">
        <v>11649785</v>
      </c>
      <c r="AW8" s="13">
        <v>12208292</v>
      </c>
      <c r="AX8" s="17">
        <v>12882673</v>
      </c>
    </row>
    <row r="9" spans="1:50" s="12" customFormat="1" x14ac:dyDescent="0.25">
      <c r="A9" s="19" t="s">
        <v>4</v>
      </c>
      <c r="B9" s="56">
        <f t="shared" si="0"/>
        <v>2.5884738597210851E-2</v>
      </c>
      <c r="C9" s="57">
        <f t="shared" si="1"/>
        <v>1.9701993184677611E-2</v>
      </c>
      <c r="D9" s="57">
        <f t="shared" si="3"/>
        <v>5.7762873938898146E-2</v>
      </c>
      <c r="E9" s="57">
        <f t="shared" si="4"/>
        <v>0.15247086818080874</v>
      </c>
      <c r="F9" s="58">
        <f t="shared" si="2"/>
        <v>0.18043907328915471</v>
      </c>
      <c r="G9" s="22"/>
      <c r="H9" s="19" t="s">
        <v>4</v>
      </c>
      <c r="I9" s="21">
        <v>1203729</v>
      </c>
      <c r="J9" s="13">
        <v>1113819</v>
      </c>
      <c r="K9" s="13">
        <v>1088204</v>
      </c>
      <c r="L9" s="13">
        <v>904863</v>
      </c>
      <c r="M9" s="13">
        <v>676123</v>
      </c>
      <c r="N9" s="13">
        <v>1085157</v>
      </c>
      <c r="O9" s="13">
        <v>1902095</v>
      </c>
      <c r="P9" s="13">
        <v>2520441</v>
      </c>
      <c r="Q9" s="13">
        <v>4532538</v>
      </c>
      <c r="R9" s="13">
        <v>5440261</v>
      </c>
      <c r="S9" s="13">
        <v>6833642</v>
      </c>
      <c r="T9" s="13">
        <v>8399513</v>
      </c>
      <c r="U9" s="13">
        <v>10743843</v>
      </c>
      <c r="V9" s="13">
        <v>16403015</v>
      </c>
      <c r="W9" s="13">
        <v>20190833</v>
      </c>
      <c r="X9" s="13">
        <v>30785887</v>
      </c>
      <c r="Y9" s="13">
        <v>44314582</v>
      </c>
      <c r="Z9" s="13">
        <v>41227480</v>
      </c>
      <c r="AA9" s="13">
        <v>46026108</v>
      </c>
      <c r="AB9" s="17">
        <v>40616031</v>
      </c>
      <c r="AD9" s="19" t="s">
        <v>4</v>
      </c>
      <c r="AE9" s="21">
        <v>46503425</v>
      </c>
      <c r="AF9" s="13">
        <v>47745407</v>
      </c>
      <c r="AG9" s="13">
        <v>52984731</v>
      </c>
      <c r="AH9" s="13">
        <v>51118692</v>
      </c>
      <c r="AI9" s="13">
        <v>48010332</v>
      </c>
      <c r="AJ9" s="13">
        <v>55078539</v>
      </c>
      <c r="AK9" s="13">
        <v>58221219</v>
      </c>
      <c r="AL9" s="13">
        <v>60360429</v>
      </c>
      <c r="AM9" s="13">
        <v>73082131</v>
      </c>
      <c r="AN9" s="13">
        <v>96472156</v>
      </c>
      <c r="AO9" s="13">
        <v>118305090</v>
      </c>
      <c r="AP9" s="13">
        <v>137466558</v>
      </c>
      <c r="AQ9" s="13">
        <v>160259916</v>
      </c>
      <c r="AR9" s="13">
        <v>197940378</v>
      </c>
      <c r="AS9" s="13">
        <v>152992509</v>
      </c>
      <c r="AT9" s="13">
        <v>201913240</v>
      </c>
      <c r="AU9" s="13">
        <v>256037474</v>
      </c>
      <c r="AV9" s="13">
        <v>242572510</v>
      </c>
      <c r="AW9" s="13">
        <v>242173120</v>
      </c>
      <c r="AX9" s="17">
        <v>225095542</v>
      </c>
    </row>
    <row r="10" spans="1:50" s="12" customFormat="1" x14ac:dyDescent="0.25">
      <c r="A10" s="19" t="s">
        <v>5</v>
      </c>
      <c r="B10" s="56">
        <f t="shared" si="0"/>
        <v>1.7516850818954727E-2</v>
      </c>
      <c r="C10" s="57">
        <f t="shared" si="1"/>
        <v>4.9628950764828365E-2</v>
      </c>
      <c r="D10" s="57">
        <f t="shared" si="3"/>
        <v>0.11373903809798894</v>
      </c>
      <c r="E10" s="57">
        <f t="shared" si="4"/>
        <v>0.24408800849001822</v>
      </c>
      <c r="F10" s="58">
        <f t="shared" si="2"/>
        <v>0.24551402257661076</v>
      </c>
      <c r="G10" s="22"/>
      <c r="H10" s="19" t="s">
        <v>5</v>
      </c>
      <c r="I10" s="21">
        <v>288120</v>
      </c>
      <c r="J10" s="13">
        <v>372931</v>
      </c>
      <c r="K10" s="13">
        <v>431484</v>
      </c>
      <c r="L10" s="13">
        <v>459699</v>
      </c>
      <c r="M10" s="13">
        <v>359075</v>
      </c>
      <c r="N10" s="13">
        <v>900880</v>
      </c>
      <c r="O10" s="13">
        <v>1026799</v>
      </c>
      <c r="P10" s="13">
        <v>1224826</v>
      </c>
      <c r="Q10" s="13">
        <v>1817063</v>
      </c>
      <c r="R10" s="13">
        <v>3212000</v>
      </c>
      <c r="S10" s="13">
        <v>4389866</v>
      </c>
      <c r="T10" s="13">
        <v>4942473</v>
      </c>
      <c r="U10" s="13">
        <v>9980267</v>
      </c>
      <c r="V10" s="13">
        <v>9851062</v>
      </c>
      <c r="W10" s="13">
        <v>11539351</v>
      </c>
      <c r="X10" s="13">
        <v>16457189</v>
      </c>
      <c r="Y10" s="13">
        <v>18351267</v>
      </c>
      <c r="Z10" s="13">
        <v>17822144</v>
      </c>
      <c r="AA10" s="13">
        <v>19103071</v>
      </c>
      <c r="AB10" s="17">
        <v>18220245</v>
      </c>
      <c r="AD10" s="19" t="s">
        <v>5</v>
      </c>
      <c r="AE10" s="21">
        <v>16448162</v>
      </c>
      <c r="AF10" s="13">
        <v>15406481</v>
      </c>
      <c r="AG10" s="13">
        <v>17017764</v>
      </c>
      <c r="AH10" s="13">
        <v>14763493</v>
      </c>
      <c r="AI10" s="13">
        <v>15634753</v>
      </c>
      <c r="AJ10" s="13">
        <v>18152308</v>
      </c>
      <c r="AK10" s="13">
        <v>17611255</v>
      </c>
      <c r="AL10" s="13">
        <v>17422632</v>
      </c>
      <c r="AM10" s="13">
        <v>20076188</v>
      </c>
      <c r="AN10" s="13">
        <v>30894104</v>
      </c>
      <c r="AO10" s="13">
        <v>38595948</v>
      </c>
      <c r="AP10" s="13">
        <v>55881236</v>
      </c>
      <c r="AQ10" s="13">
        <v>65739268</v>
      </c>
      <c r="AR10" s="13">
        <v>69086910</v>
      </c>
      <c r="AS10" s="13">
        <v>49893407</v>
      </c>
      <c r="AT10" s="13">
        <v>67423177</v>
      </c>
      <c r="AU10" s="13">
        <v>80765619</v>
      </c>
      <c r="AV10" s="13">
        <v>76744138</v>
      </c>
      <c r="AW10" s="13">
        <v>76193552</v>
      </c>
      <c r="AX10" s="17">
        <v>74212645</v>
      </c>
    </row>
    <row r="11" spans="1:50" s="12" customFormat="1" x14ac:dyDescent="0.25">
      <c r="A11" s="19" t="s">
        <v>6</v>
      </c>
      <c r="B11" s="56">
        <f t="shared" si="0"/>
        <v>3.1478939371146729E-3</v>
      </c>
      <c r="C11" s="57">
        <f t="shared" si="1"/>
        <v>2.2355607579860981E-3</v>
      </c>
      <c r="D11" s="57">
        <f t="shared" si="3"/>
        <v>1.1170165598228834E-2</v>
      </c>
      <c r="E11" s="57">
        <f t="shared" si="4"/>
        <v>4.0674486473573745E-2</v>
      </c>
      <c r="F11" s="58">
        <f t="shared" si="2"/>
        <v>0.10271856236678566</v>
      </c>
      <c r="G11" s="22"/>
      <c r="H11" s="19" t="s">
        <v>6</v>
      </c>
      <c r="I11" s="21">
        <v>30719</v>
      </c>
      <c r="J11" s="13">
        <v>6930</v>
      </c>
      <c r="K11" s="13">
        <v>12585</v>
      </c>
      <c r="L11" s="13">
        <v>8679</v>
      </c>
      <c r="M11" s="13">
        <v>15274</v>
      </c>
      <c r="N11" s="13">
        <v>29318</v>
      </c>
      <c r="O11" s="13">
        <v>19908</v>
      </c>
      <c r="P11" s="13">
        <v>27917</v>
      </c>
      <c r="Q11" s="13">
        <v>80867</v>
      </c>
      <c r="R11" s="13">
        <v>137734</v>
      </c>
      <c r="S11" s="13">
        <v>236692</v>
      </c>
      <c r="T11" s="13">
        <v>452415</v>
      </c>
      <c r="U11" s="13">
        <v>784757</v>
      </c>
      <c r="V11" s="13">
        <v>442952</v>
      </c>
      <c r="W11" s="13">
        <v>949715</v>
      </c>
      <c r="X11" s="13">
        <v>1619585</v>
      </c>
      <c r="Y11" s="13">
        <v>1989068</v>
      </c>
      <c r="Z11" s="13">
        <v>3343087</v>
      </c>
      <c r="AA11" s="13">
        <v>5102164</v>
      </c>
      <c r="AB11" s="17">
        <v>5619130</v>
      </c>
      <c r="AD11" s="19" t="s">
        <v>6</v>
      </c>
      <c r="AE11" s="21">
        <v>9758588</v>
      </c>
      <c r="AF11" s="13">
        <v>10540766</v>
      </c>
      <c r="AG11" s="13">
        <v>11489008</v>
      </c>
      <c r="AH11" s="13">
        <v>10789684</v>
      </c>
      <c r="AI11" s="13">
        <v>11549089</v>
      </c>
      <c r="AJ11" s="13">
        <v>13114383</v>
      </c>
      <c r="AK11" s="13">
        <v>12286728</v>
      </c>
      <c r="AL11" s="13">
        <v>11889468</v>
      </c>
      <c r="AM11" s="13">
        <v>13009540</v>
      </c>
      <c r="AN11" s="13">
        <v>16787600</v>
      </c>
      <c r="AO11" s="13">
        <v>21189659</v>
      </c>
      <c r="AP11" s="13">
        <v>24373974</v>
      </c>
      <c r="AQ11" s="13">
        <v>30010763</v>
      </c>
      <c r="AR11" s="13">
        <v>37625039</v>
      </c>
      <c r="AS11" s="13">
        <v>32844886</v>
      </c>
      <c r="AT11" s="13">
        <v>39818204</v>
      </c>
      <c r="AU11" s="13">
        <v>56911773</v>
      </c>
      <c r="AV11" s="13">
        <v>59953738</v>
      </c>
      <c r="AW11" s="13">
        <v>58820274</v>
      </c>
      <c r="AX11" s="17">
        <v>54704134</v>
      </c>
    </row>
    <row r="12" spans="1:50" s="12" customFormat="1" x14ac:dyDescent="0.25">
      <c r="A12" s="19" t="s">
        <v>7</v>
      </c>
      <c r="B12" s="56">
        <f t="shared" si="0"/>
        <v>8.1497497563992362E-3</v>
      </c>
      <c r="C12" s="57">
        <f t="shared" si="1"/>
        <v>2.307254318150668E-3</v>
      </c>
      <c r="D12" s="57">
        <f t="shared" si="3"/>
        <v>3.6731676021876367E-2</v>
      </c>
      <c r="E12" s="57">
        <f t="shared" si="4"/>
        <v>3.0909774966491877E-2</v>
      </c>
      <c r="F12" s="58">
        <f t="shared" si="2"/>
        <v>3.0296653453737946E-2</v>
      </c>
      <c r="G12" s="22"/>
      <c r="H12" s="19" t="s">
        <v>7</v>
      </c>
      <c r="I12" s="21">
        <v>22574</v>
      </c>
      <c r="J12" s="13">
        <v>400</v>
      </c>
      <c r="K12" s="13">
        <v>8614</v>
      </c>
      <c r="L12" s="13">
        <v>22246</v>
      </c>
      <c r="M12" s="13">
        <v>7694</v>
      </c>
      <c r="N12" s="13">
        <v>12659</v>
      </c>
      <c r="O12" s="13">
        <v>13822</v>
      </c>
      <c r="P12" s="13">
        <v>33361</v>
      </c>
      <c r="Q12" s="13">
        <v>88562</v>
      </c>
      <c r="R12" s="13">
        <v>162660</v>
      </c>
      <c r="S12" s="13">
        <v>244820</v>
      </c>
      <c r="T12" s="13">
        <v>556923</v>
      </c>
      <c r="U12" s="13">
        <v>835076</v>
      </c>
      <c r="V12" s="13">
        <v>612870</v>
      </c>
      <c r="W12" s="13">
        <v>765475</v>
      </c>
      <c r="X12" s="13">
        <v>286561</v>
      </c>
      <c r="Y12" s="13">
        <v>199542</v>
      </c>
      <c r="Z12" s="13">
        <v>326657</v>
      </c>
      <c r="AA12" s="13">
        <v>377789</v>
      </c>
      <c r="AB12" s="17">
        <v>340779</v>
      </c>
      <c r="AD12" s="19" t="s">
        <v>7</v>
      </c>
      <c r="AE12" s="21">
        <v>2769901</v>
      </c>
      <c r="AF12" s="13">
        <v>3125619</v>
      </c>
      <c r="AG12" s="13">
        <v>2839196</v>
      </c>
      <c r="AH12" s="13">
        <v>4947055</v>
      </c>
      <c r="AI12" s="13">
        <v>6282826</v>
      </c>
      <c r="AJ12" s="13">
        <v>5486608</v>
      </c>
      <c r="AK12" s="13">
        <v>5041603</v>
      </c>
      <c r="AL12" s="13">
        <v>4950224</v>
      </c>
      <c r="AM12" s="13">
        <v>5800118</v>
      </c>
      <c r="AN12" s="13">
        <v>5952315</v>
      </c>
      <c r="AO12" s="13">
        <v>6665092</v>
      </c>
      <c r="AP12" s="13">
        <v>7789607</v>
      </c>
      <c r="AQ12" s="13">
        <v>8927461</v>
      </c>
      <c r="AR12" s="13">
        <v>9378805</v>
      </c>
      <c r="AS12" s="13">
        <v>8834925</v>
      </c>
      <c r="AT12" s="13">
        <v>9270886</v>
      </c>
      <c r="AU12" s="13">
        <v>10218609</v>
      </c>
      <c r="AV12" s="13">
        <v>11264511</v>
      </c>
      <c r="AW12" s="13">
        <v>11478390</v>
      </c>
      <c r="AX12" s="17">
        <v>11248074</v>
      </c>
    </row>
    <row r="13" spans="1:50" s="12" customFormat="1" x14ac:dyDescent="0.25">
      <c r="A13" s="19" t="s">
        <v>8</v>
      </c>
      <c r="B13" s="56">
        <f t="shared" si="0"/>
        <v>1.1909560712849347E-3</v>
      </c>
      <c r="C13" s="57">
        <f t="shared" si="1"/>
        <v>1.1969663441227947E-2</v>
      </c>
      <c r="D13" s="57">
        <f t="shared" si="3"/>
        <v>7.2981751591741806E-4</v>
      </c>
      <c r="E13" s="57">
        <f t="shared" si="4"/>
        <v>1.8795973400644966E-2</v>
      </c>
      <c r="F13" s="58">
        <f t="shared" si="2"/>
        <v>1.9498807726958396E-2</v>
      </c>
      <c r="G13" s="22"/>
      <c r="H13" s="19" t="s">
        <v>8</v>
      </c>
      <c r="I13" s="21">
        <v>5194</v>
      </c>
      <c r="J13" s="13">
        <v>76953</v>
      </c>
      <c r="K13" s="13">
        <v>157333</v>
      </c>
      <c r="L13" s="13">
        <v>52200</v>
      </c>
      <c r="M13" s="13">
        <v>82626</v>
      </c>
      <c r="N13" s="13">
        <v>57715</v>
      </c>
      <c r="O13" s="13">
        <v>15720</v>
      </c>
      <c r="P13" s="13">
        <v>13838</v>
      </c>
      <c r="Q13" s="13">
        <v>13430</v>
      </c>
      <c r="R13" s="13">
        <v>49551</v>
      </c>
      <c r="S13" s="13">
        <v>7371</v>
      </c>
      <c r="T13" s="13">
        <v>194727</v>
      </c>
      <c r="U13" s="13">
        <v>36543</v>
      </c>
      <c r="V13" s="13">
        <v>384714</v>
      </c>
      <c r="W13" s="13">
        <v>122278</v>
      </c>
      <c r="X13" s="13">
        <v>328734</v>
      </c>
      <c r="Y13" s="13">
        <v>192313</v>
      </c>
      <c r="Z13" s="13">
        <v>392426</v>
      </c>
      <c r="AA13" s="13">
        <v>568214</v>
      </c>
      <c r="AB13" s="17">
        <v>501734</v>
      </c>
      <c r="AD13" s="19" t="s">
        <v>8</v>
      </c>
      <c r="AE13" s="21">
        <v>4361202</v>
      </c>
      <c r="AF13" s="13">
        <v>4897751</v>
      </c>
      <c r="AG13" s="13">
        <v>5264300</v>
      </c>
      <c r="AH13" s="13">
        <v>4202993</v>
      </c>
      <c r="AI13" s="13">
        <v>4207388</v>
      </c>
      <c r="AJ13" s="13">
        <v>4821773</v>
      </c>
      <c r="AK13" s="13">
        <v>5479230</v>
      </c>
      <c r="AL13" s="13">
        <v>4836427</v>
      </c>
      <c r="AM13" s="13">
        <v>5872930</v>
      </c>
      <c r="AN13" s="13">
        <v>7752670</v>
      </c>
      <c r="AO13" s="13">
        <v>10099785</v>
      </c>
      <c r="AP13" s="13">
        <v>12727979</v>
      </c>
      <c r="AQ13" s="13">
        <v>13799995</v>
      </c>
      <c r="AR13" s="13">
        <v>18510313</v>
      </c>
      <c r="AS13" s="13">
        <v>13686264</v>
      </c>
      <c r="AT13" s="13">
        <v>17489597</v>
      </c>
      <c r="AU13" s="13">
        <v>22322014</v>
      </c>
      <c r="AV13" s="13">
        <v>23769289</v>
      </c>
      <c r="AW13" s="13">
        <v>24931427</v>
      </c>
      <c r="AX13" s="17">
        <v>25731522</v>
      </c>
    </row>
    <row r="14" spans="1:50" s="12" customFormat="1" x14ac:dyDescent="0.25">
      <c r="A14" s="19" t="s">
        <v>9</v>
      </c>
      <c r="B14" s="56">
        <f t="shared" si="0"/>
        <v>2.3704844420311833E-3</v>
      </c>
      <c r="C14" s="57">
        <f t="shared" si="1"/>
        <v>3.6380018190009097E-5</v>
      </c>
      <c r="D14" s="57">
        <f t="shared" si="3"/>
        <v>8.4891644560983312E-4</v>
      </c>
      <c r="E14" s="57">
        <f t="shared" si="4"/>
        <v>7.3305178928650809E-4</v>
      </c>
      <c r="F14" s="58">
        <f t="shared" si="2"/>
        <v>1.0899213572233371E-3</v>
      </c>
      <c r="G14" s="22"/>
      <c r="H14" s="19" t="s">
        <v>9</v>
      </c>
      <c r="I14" s="21">
        <v>3916</v>
      </c>
      <c r="J14" s="13">
        <v>285</v>
      </c>
      <c r="K14" s="13">
        <v>55</v>
      </c>
      <c r="L14" s="13">
        <v>392</v>
      </c>
      <c r="M14" s="13">
        <v>96</v>
      </c>
      <c r="N14" s="13">
        <v>107</v>
      </c>
      <c r="O14" s="13">
        <v>135</v>
      </c>
      <c r="P14" s="13">
        <v>947</v>
      </c>
      <c r="Q14" s="13">
        <v>5115</v>
      </c>
      <c r="R14" s="13">
        <v>3618</v>
      </c>
      <c r="S14" s="13">
        <v>2917</v>
      </c>
      <c r="T14" s="13">
        <v>6510</v>
      </c>
      <c r="U14" s="13">
        <v>6997</v>
      </c>
      <c r="V14" s="13">
        <v>7089</v>
      </c>
      <c r="W14" s="13">
        <v>2571</v>
      </c>
      <c r="X14" s="13">
        <v>3298</v>
      </c>
      <c r="Y14" s="13">
        <v>2045</v>
      </c>
      <c r="Z14" s="13">
        <v>3675</v>
      </c>
      <c r="AA14" s="13">
        <v>5400</v>
      </c>
      <c r="AB14" s="17">
        <v>5746</v>
      </c>
      <c r="AD14" s="19" t="s">
        <v>9</v>
      </c>
      <c r="AE14" s="21">
        <v>1651983</v>
      </c>
      <c r="AF14" s="13">
        <v>1788273</v>
      </c>
      <c r="AG14" s="13">
        <v>2426081</v>
      </c>
      <c r="AH14" s="13">
        <v>2441030</v>
      </c>
      <c r="AI14" s="13">
        <v>2509929</v>
      </c>
      <c r="AJ14" s="13">
        <v>2941175</v>
      </c>
      <c r="AK14" s="13">
        <v>2863680</v>
      </c>
      <c r="AL14" s="13">
        <v>2994873</v>
      </c>
      <c r="AM14" s="13">
        <v>3127856</v>
      </c>
      <c r="AN14" s="13">
        <v>3304353</v>
      </c>
      <c r="AO14" s="13">
        <v>3436145</v>
      </c>
      <c r="AP14" s="13">
        <v>3729664</v>
      </c>
      <c r="AQ14" s="13">
        <v>4014315</v>
      </c>
      <c r="AR14" s="13">
        <v>4640821</v>
      </c>
      <c r="AS14" s="13">
        <v>3865858</v>
      </c>
      <c r="AT14" s="13">
        <v>4499000</v>
      </c>
      <c r="AU14" s="13">
        <v>5307894</v>
      </c>
      <c r="AV14" s="13">
        <v>5338362</v>
      </c>
      <c r="AW14" s="13">
        <v>5490424</v>
      </c>
      <c r="AX14" s="17">
        <v>5271940</v>
      </c>
    </row>
    <row r="15" spans="1:50" s="12" customFormat="1" x14ac:dyDescent="0.25">
      <c r="A15" s="19" t="s">
        <v>10</v>
      </c>
      <c r="B15" s="56">
        <f t="shared" si="0"/>
        <v>1.7586894953323551E-2</v>
      </c>
      <c r="C15" s="57">
        <f t="shared" si="1"/>
        <v>1.115712876052859E-3</v>
      </c>
      <c r="D15" s="57">
        <f t="shared" si="3"/>
        <v>6.8133519245516718E-3</v>
      </c>
      <c r="E15" s="57">
        <f t="shared" si="4"/>
        <v>4.1192207938256222E-3</v>
      </c>
      <c r="F15" s="58">
        <f t="shared" si="2"/>
        <v>3.9118669976241707E-3</v>
      </c>
      <c r="G15" s="22"/>
      <c r="H15" s="19" t="s">
        <v>10</v>
      </c>
      <c r="I15" s="21">
        <v>34048</v>
      </c>
      <c r="J15" s="13">
        <v>81</v>
      </c>
      <c r="K15" s="13">
        <v>282</v>
      </c>
      <c r="L15" s="13">
        <v>66</v>
      </c>
      <c r="M15" s="13">
        <v>139</v>
      </c>
      <c r="N15" s="13">
        <v>3011</v>
      </c>
      <c r="O15" s="13">
        <v>449</v>
      </c>
      <c r="P15" s="13">
        <v>579</v>
      </c>
      <c r="Q15" s="13">
        <v>4598</v>
      </c>
      <c r="R15" s="13">
        <v>20000</v>
      </c>
      <c r="S15" s="13">
        <v>36658</v>
      </c>
      <c r="T15" s="13">
        <v>49386</v>
      </c>
      <c r="U15" s="13">
        <v>58205</v>
      </c>
      <c r="V15" s="13">
        <v>31713</v>
      </c>
      <c r="W15" s="13">
        <v>30133</v>
      </c>
      <c r="X15" s="13">
        <v>34871</v>
      </c>
      <c r="Y15" s="13">
        <v>28824</v>
      </c>
      <c r="Z15" s="13">
        <v>34685</v>
      </c>
      <c r="AA15" s="13">
        <v>167969</v>
      </c>
      <c r="AB15" s="17">
        <v>42594</v>
      </c>
      <c r="AD15" s="19" t="s">
        <v>10</v>
      </c>
      <c r="AE15" s="21">
        <v>1935987</v>
      </c>
      <c r="AF15" s="13">
        <v>2030318</v>
      </c>
      <c r="AG15" s="13">
        <v>2343588</v>
      </c>
      <c r="AH15" s="13">
        <v>2581402</v>
      </c>
      <c r="AI15" s="13">
        <v>2460021</v>
      </c>
      <c r="AJ15" s="13">
        <v>2698723</v>
      </c>
      <c r="AK15" s="13">
        <v>2413532</v>
      </c>
      <c r="AL15" s="13">
        <v>4159587</v>
      </c>
      <c r="AM15" s="13">
        <v>4458254</v>
      </c>
      <c r="AN15" s="13">
        <v>5041331</v>
      </c>
      <c r="AO15" s="13">
        <v>5380318</v>
      </c>
      <c r="AP15" s="13">
        <v>6011438</v>
      </c>
      <c r="AQ15" s="13">
        <v>6897962</v>
      </c>
      <c r="AR15" s="13">
        <v>7670852</v>
      </c>
      <c r="AS15" s="13">
        <v>7003296</v>
      </c>
      <c r="AT15" s="13">
        <v>8465436</v>
      </c>
      <c r="AU15" s="13">
        <v>10400513</v>
      </c>
      <c r="AV15" s="13">
        <v>10128871</v>
      </c>
      <c r="AW15" s="13">
        <v>10103026</v>
      </c>
      <c r="AX15" s="17">
        <v>10888407</v>
      </c>
    </row>
    <row r="16" spans="1:50" s="12" customFormat="1" x14ac:dyDescent="0.25">
      <c r="A16" s="19" t="s">
        <v>11</v>
      </c>
      <c r="B16" s="66" t="s">
        <v>44</v>
      </c>
      <c r="C16" s="57">
        <f t="shared" si="1"/>
        <v>1.8094112499824522E-3</v>
      </c>
      <c r="D16" s="57">
        <f t="shared" si="3"/>
        <v>9.1305803711323966E-3</v>
      </c>
      <c r="E16" s="57">
        <f t="shared" si="4"/>
        <v>1.7723920319539427E-2</v>
      </c>
      <c r="F16" s="58">
        <f t="shared" si="2"/>
        <v>1.8689792578175615E-2</v>
      </c>
      <c r="G16" s="22"/>
      <c r="H16" s="19" t="s">
        <v>11</v>
      </c>
      <c r="I16" s="21" t="s">
        <v>44</v>
      </c>
      <c r="J16" s="13" t="s">
        <v>44</v>
      </c>
      <c r="K16" s="14">
        <v>10</v>
      </c>
      <c r="L16" s="14">
        <v>1485</v>
      </c>
      <c r="M16" s="14">
        <v>489.27699999999999</v>
      </c>
      <c r="N16" s="14">
        <v>937.94200000000001</v>
      </c>
      <c r="O16" s="14">
        <v>1157.6120000000001</v>
      </c>
      <c r="P16" s="14">
        <v>1465.7260000000001</v>
      </c>
      <c r="Q16" s="13">
        <v>1268</v>
      </c>
      <c r="R16" s="13">
        <v>1679</v>
      </c>
      <c r="S16" s="13">
        <v>5099</v>
      </c>
      <c r="T16" s="13">
        <v>13605</v>
      </c>
      <c r="U16" s="13">
        <v>10890</v>
      </c>
      <c r="V16" s="13">
        <v>12846</v>
      </c>
      <c r="W16" s="13">
        <v>12602</v>
      </c>
      <c r="X16" s="13">
        <v>16649</v>
      </c>
      <c r="Y16" s="13">
        <v>7554</v>
      </c>
      <c r="Z16" s="13">
        <v>20324</v>
      </c>
      <c r="AA16" s="13">
        <v>7449</v>
      </c>
      <c r="AB16" s="17">
        <v>21491</v>
      </c>
      <c r="AD16" s="19" t="s">
        <v>11</v>
      </c>
      <c r="AE16" s="21" t="s">
        <v>44</v>
      </c>
      <c r="AF16" s="32"/>
      <c r="AG16" s="32">
        <v>536224</v>
      </c>
      <c r="AH16" s="32">
        <v>501588</v>
      </c>
      <c r="AI16" s="32">
        <v>470751.87599999999</v>
      </c>
      <c r="AJ16" s="32">
        <v>518368.61300000001</v>
      </c>
      <c r="AK16" s="32">
        <v>477050.902</v>
      </c>
      <c r="AL16" s="32">
        <v>442509.272</v>
      </c>
      <c r="AM16" s="13">
        <v>497204</v>
      </c>
      <c r="AN16" s="13">
        <v>549652</v>
      </c>
      <c r="AO16" s="13">
        <v>558453</v>
      </c>
      <c r="AP16" s="13">
        <v>549057</v>
      </c>
      <c r="AQ16" s="13">
        <v>799761</v>
      </c>
      <c r="AR16" s="13">
        <v>833909</v>
      </c>
      <c r="AS16" s="13">
        <v>730671</v>
      </c>
      <c r="AT16" s="13">
        <v>939352</v>
      </c>
      <c r="AU16" s="13">
        <v>1048216</v>
      </c>
      <c r="AV16" s="13">
        <v>1020611</v>
      </c>
      <c r="AW16" s="13">
        <v>1056688</v>
      </c>
      <c r="AX16" s="17">
        <v>1149879</v>
      </c>
    </row>
    <row r="17" spans="1:50" s="12" customFormat="1" x14ac:dyDescent="0.25">
      <c r="A17" s="19" t="s">
        <v>12</v>
      </c>
      <c r="B17" s="56">
        <f t="shared" ref="B17:B23" si="5">+I17/AE17</f>
        <v>0</v>
      </c>
      <c r="C17" s="57">
        <f t="shared" si="1"/>
        <v>2.5985331280492163E-5</v>
      </c>
      <c r="D17" s="57">
        <f t="shared" si="3"/>
        <v>8.9422782287977148E-3</v>
      </c>
      <c r="E17" s="57">
        <f t="shared" si="4"/>
        <v>3.2555894525062475E-2</v>
      </c>
      <c r="F17" s="58">
        <f t="shared" si="2"/>
        <v>2.0301287323376903E-2</v>
      </c>
      <c r="G17" s="22"/>
      <c r="H17" s="19" t="s">
        <v>12</v>
      </c>
      <c r="I17" s="21">
        <v>0</v>
      </c>
      <c r="J17" s="13">
        <v>62</v>
      </c>
      <c r="K17" s="13">
        <v>28</v>
      </c>
      <c r="L17" s="13">
        <v>873</v>
      </c>
      <c r="M17" s="13">
        <v>315</v>
      </c>
      <c r="N17" s="13">
        <v>28</v>
      </c>
      <c r="O17" s="13">
        <v>526</v>
      </c>
      <c r="P17" s="13">
        <v>521</v>
      </c>
      <c r="Q17" s="13">
        <v>2676</v>
      </c>
      <c r="R17" s="13">
        <v>8451</v>
      </c>
      <c r="S17" s="13">
        <v>17539</v>
      </c>
      <c r="T17" s="13">
        <v>17614</v>
      </c>
      <c r="U17" s="13">
        <v>31966</v>
      </c>
      <c r="V17" s="13">
        <v>33867</v>
      </c>
      <c r="W17" s="13">
        <v>51989</v>
      </c>
      <c r="X17" s="13">
        <v>101038</v>
      </c>
      <c r="Y17" s="13">
        <v>90901</v>
      </c>
      <c r="Z17" s="13">
        <v>118325</v>
      </c>
      <c r="AA17" s="13">
        <v>113884</v>
      </c>
      <c r="AB17" s="17">
        <v>92022</v>
      </c>
      <c r="AD17" s="19" t="s">
        <v>12</v>
      </c>
      <c r="AE17" s="21">
        <v>655839</v>
      </c>
      <c r="AF17" s="13">
        <v>845975</v>
      </c>
      <c r="AG17" s="13">
        <v>1033232</v>
      </c>
      <c r="AH17" s="13">
        <v>974148</v>
      </c>
      <c r="AI17" s="13">
        <v>760972</v>
      </c>
      <c r="AJ17" s="13">
        <v>1077531</v>
      </c>
      <c r="AK17" s="13">
        <v>1311100</v>
      </c>
      <c r="AL17" s="13">
        <v>1177754</v>
      </c>
      <c r="AM17" s="13">
        <v>1322932</v>
      </c>
      <c r="AN17" s="13">
        <v>1631353</v>
      </c>
      <c r="AO17" s="13">
        <v>1961357</v>
      </c>
      <c r="AP17" s="13">
        <v>2262410</v>
      </c>
      <c r="AQ17" s="13">
        <v>2677691</v>
      </c>
      <c r="AR17" s="13">
        <v>3209375</v>
      </c>
      <c r="AS17" s="13">
        <v>2594850</v>
      </c>
      <c r="AT17" s="13">
        <v>3103524</v>
      </c>
      <c r="AU17" s="13">
        <v>3533302</v>
      </c>
      <c r="AV17" s="13">
        <v>4754224</v>
      </c>
      <c r="AW17" s="13">
        <v>3896794</v>
      </c>
      <c r="AX17" s="17">
        <v>4532816</v>
      </c>
    </row>
    <row r="18" spans="1:50" s="12" customFormat="1" x14ac:dyDescent="0.25">
      <c r="A18" s="19" t="s">
        <v>13</v>
      </c>
      <c r="B18" s="56">
        <f t="shared" si="5"/>
        <v>2.5239184076900857E-3</v>
      </c>
      <c r="C18" s="57">
        <f t="shared" si="1"/>
        <v>4.6816724414733219E-3</v>
      </c>
      <c r="D18" s="57">
        <f t="shared" si="3"/>
        <v>7.0116190980367102E-2</v>
      </c>
      <c r="E18" s="57">
        <f t="shared" si="4"/>
        <v>1.3446036747016333E-3</v>
      </c>
      <c r="F18" s="58">
        <f t="shared" si="2"/>
        <v>2.6256103247420087E-2</v>
      </c>
      <c r="G18" s="22"/>
      <c r="H18" s="19" t="s">
        <v>13</v>
      </c>
      <c r="I18" s="21">
        <v>3626</v>
      </c>
      <c r="J18" s="13">
        <v>18</v>
      </c>
      <c r="K18" s="32">
        <v>5946.3419999999996</v>
      </c>
      <c r="L18" s="32">
        <v>6224.09</v>
      </c>
      <c r="M18" s="13">
        <v>6080</v>
      </c>
      <c r="N18" s="13">
        <v>6083</v>
      </c>
      <c r="O18" s="32">
        <v>34873.538999999997</v>
      </c>
      <c r="P18" s="32">
        <v>43685.766000000003</v>
      </c>
      <c r="Q18" s="13">
        <v>96585</v>
      </c>
      <c r="R18" s="13">
        <v>169820</v>
      </c>
      <c r="S18" s="13">
        <v>107548</v>
      </c>
      <c r="T18" s="13">
        <v>300584</v>
      </c>
      <c r="U18" s="13">
        <v>69601</v>
      </c>
      <c r="V18" s="13">
        <v>1526</v>
      </c>
      <c r="W18" s="13">
        <v>17144</v>
      </c>
      <c r="X18" s="13">
        <v>1798</v>
      </c>
      <c r="Y18" s="13">
        <v>21338</v>
      </c>
      <c r="Z18" s="13">
        <v>11069</v>
      </c>
      <c r="AA18" s="13">
        <v>7068</v>
      </c>
      <c r="AB18" s="17">
        <v>38121</v>
      </c>
      <c r="AD18" s="19" t="s">
        <v>13</v>
      </c>
      <c r="AE18" s="21">
        <v>1436655</v>
      </c>
      <c r="AF18" s="13">
        <v>1386774</v>
      </c>
      <c r="AG18" s="32">
        <v>1353575.56</v>
      </c>
      <c r="AH18" s="32">
        <v>1265907.8640000001</v>
      </c>
      <c r="AI18" s="13">
        <v>1231541</v>
      </c>
      <c r="AJ18" s="13">
        <v>1299322</v>
      </c>
      <c r="AK18" s="32">
        <v>1197188.2009999999</v>
      </c>
      <c r="AL18" s="32">
        <v>1084296.574</v>
      </c>
      <c r="AM18" s="13">
        <v>1194318</v>
      </c>
      <c r="AN18" s="13">
        <v>1405317</v>
      </c>
      <c r="AO18" s="13">
        <v>1533854</v>
      </c>
      <c r="AP18" s="13">
        <v>1988581</v>
      </c>
      <c r="AQ18" s="13">
        <v>2223757</v>
      </c>
      <c r="AR18" s="13">
        <v>2430151</v>
      </c>
      <c r="AS18" s="13">
        <v>1315828</v>
      </c>
      <c r="AT18" s="13">
        <v>1337197</v>
      </c>
      <c r="AU18" s="13">
        <v>1616754</v>
      </c>
      <c r="AV18" s="13">
        <v>1642018</v>
      </c>
      <c r="AW18" s="13">
        <v>1478881</v>
      </c>
      <c r="AX18" s="17">
        <v>1451891</v>
      </c>
    </row>
    <row r="19" spans="1:50" s="12" customFormat="1" x14ac:dyDescent="0.25">
      <c r="A19" s="19" t="s">
        <v>14</v>
      </c>
      <c r="B19" s="56">
        <f t="shared" si="5"/>
        <v>4.6390460189002925E-4</v>
      </c>
      <c r="C19" s="57">
        <f t="shared" si="1"/>
        <v>1.2229866595711693E-3</v>
      </c>
      <c r="D19" s="57">
        <f t="shared" si="3"/>
        <v>5.3005601445451911E-3</v>
      </c>
      <c r="E19" s="57">
        <f t="shared" si="4"/>
        <v>1.401408941326512E-2</v>
      </c>
      <c r="F19" s="58">
        <f t="shared" si="2"/>
        <v>1.5036698307442378E-2</v>
      </c>
      <c r="G19" s="22"/>
      <c r="H19" s="19" t="s">
        <v>14</v>
      </c>
      <c r="I19" s="21">
        <v>37009</v>
      </c>
      <c r="J19" s="13">
        <v>38259</v>
      </c>
      <c r="K19" s="13">
        <v>45885</v>
      </c>
      <c r="L19" s="13">
        <v>105970</v>
      </c>
      <c r="M19" s="13">
        <v>126343</v>
      </c>
      <c r="N19" s="13">
        <v>203533</v>
      </c>
      <c r="O19" s="13">
        <v>384785</v>
      </c>
      <c r="P19" s="13">
        <v>455853</v>
      </c>
      <c r="Q19" s="13">
        <v>463012</v>
      </c>
      <c r="R19" s="13">
        <v>473257</v>
      </c>
      <c r="S19" s="13">
        <v>1135545</v>
      </c>
      <c r="T19" s="13">
        <v>1688087</v>
      </c>
      <c r="U19" s="13">
        <v>1895958</v>
      </c>
      <c r="V19" s="13">
        <v>2046907</v>
      </c>
      <c r="W19" s="13">
        <v>2215534</v>
      </c>
      <c r="X19" s="13">
        <v>4182802</v>
      </c>
      <c r="Y19" s="13">
        <v>5965088</v>
      </c>
      <c r="Z19" s="13">
        <v>5720737</v>
      </c>
      <c r="AA19" s="13">
        <v>6465159</v>
      </c>
      <c r="AB19" s="17">
        <v>5979078</v>
      </c>
      <c r="AD19" s="19" t="s">
        <v>14</v>
      </c>
      <c r="AE19" s="21">
        <v>79777178</v>
      </c>
      <c r="AF19" s="13">
        <v>95454075</v>
      </c>
      <c r="AG19" s="13">
        <v>110236815</v>
      </c>
      <c r="AH19" s="13">
        <v>117459557</v>
      </c>
      <c r="AI19" s="13">
        <v>136702394</v>
      </c>
      <c r="AJ19" s="13">
        <v>166422911</v>
      </c>
      <c r="AK19" s="13">
        <v>158403234</v>
      </c>
      <c r="AL19" s="13">
        <v>160680678</v>
      </c>
      <c r="AM19" s="13">
        <v>165408509</v>
      </c>
      <c r="AN19" s="13">
        <v>189198615</v>
      </c>
      <c r="AO19" s="13">
        <v>214231132</v>
      </c>
      <c r="AP19" s="13">
        <v>249995458</v>
      </c>
      <c r="AQ19" s="13">
        <v>272050966</v>
      </c>
      <c r="AR19" s="13">
        <v>292638248</v>
      </c>
      <c r="AS19" s="13">
        <v>229618134</v>
      </c>
      <c r="AT19" s="13">
        <v>298471194</v>
      </c>
      <c r="AU19" s="13">
        <v>349564527</v>
      </c>
      <c r="AV19" s="13">
        <v>370884377</v>
      </c>
      <c r="AW19" s="13">
        <v>380089892</v>
      </c>
      <c r="AX19" s="17">
        <v>397632371</v>
      </c>
    </row>
    <row r="20" spans="1:50" s="12" customFormat="1" x14ac:dyDescent="0.25">
      <c r="A20" s="19" t="s">
        <v>15</v>
      </c>
      <c r="B20" s="56">
        <f>+I20/AE20</f>
        <v>0</v>
      </c>
      <c r="C20" s="57">
        <f t="shared" si="1"/>
        <v>5.4346012480514089E-4</v>
      </c>
      <c r="D20" s="57">
        <f t="shared" si="3"/>
        <v>5.1043275482293132E-3</v>
      </c>
      <c r="E20" s="57">
        <f t="shared" si="4"/>
        <v>2.6658077501384111E-3</v>
      </c>
      <c r="F20" s="58">
        <f t="shared" si="2"/>
        <v>5.3098033992997609E-3</v>
      </c>
      <c r="G20" s="22"/>
      <c r="H20" s="19" t="s">
        <v>15</v>
      </c>
      <c r="I20" s="21">
        <v>0</v>
      </c>
      <c r="J20" s="13">
        <v>19</v>
      </c>
      <c r="K20" s="13">
        <v>34</v>
      </c>
      <c r="L20" s="13">
        <v>29</v>
      </c>
      <c r="M20" s="13">
        <v>247</v>
      </c>
      <c r="N20" s="13">
        <v>342</v>
      </c>
      <c r="O20" s="13">
        <v>405</v>
      </c>
      <c r="P20" s="13">
        <v>207</v>
      </c>
      <c r="Q20" s="13">
        <v>759</v>
      </c>
      <c r="R20" s="13">
        <v>2673</v>
      </c>
      <c r="S20" s="13">
        <v>8530</v>
      </c>
      <c r="T20" s="13">
        <v>2193</v>
      </c>
      <c r="U20" s="13">
        <v>6261</v>
      </c>
      <c r="V20" s="13">
        <v>6127</v>
      </c>
      <c r="W20" s="13">
        <v>4982</v>
      </c>
      <c r="X20" s="13">
        <v>8980</v>
      </c>
      <c r="Y20" s="13">
        <v>17157</v>
      </c>
      <c r="Z20" s="13">
        <v>12073</v>
      </c>
      <c r="AA20" s="13">
        <v>22439</v>
      </c>
      <c r="AB20" s="17">
        <v>28786</v>
      </c>
      <c r="AD20" s="19" t="s">
        <v>15</v>
      </c>
      <c r="AE20" s="21">
        <v>510866</v>
      </c>
      <c r="AF20" s="13">
        <v>660134</v>
      </c>
      <c r="AG20" s="13">
        <v>666576</v>
      </c>
      <c r="AH20" s="13">
        <v>552800</v>
      </c>
      <c r="AI20" s="13">
        <v>509109</v>
      </c>
      <c r="AJ20" s="13">
        <v>629301</v>
      </c>
      <c r="AK20" s="13">
        <v>532144</v>
      </c>
      <c r="AL20" s="13">
        <v>544637</v>
      </c>
      <c r="AM20" s="13">
        <v>1037846</v>
      </c>
      <c r="AN20" s="13">
        <v>1423822</v>
      </c>
      <c r="AO20" s="13">
        <v>1671131</v>
      </c>
      <c r="AP20" s="13">
        <v>2095576</v>
      </c>
      <c r="AQ20" s="13">
        <v>2043563</v>
      </c>
      <c r="AR20" s="13">
        <v>2769713</v>
      </c>
      <c r="AS20" s="13">
        <v>2525361</v>
      </c>
      <c r="AT20" s="13">
        <v>3368585</v>
      </c>
      <c r="AU20" s="13">
        <v>4409991</v>
      </c>
      <c r="AV20" s="13">
        <v>5070013</v>
      </c>
      <c r="AW20" s="13">
        <v>5191264</v>
      </c>
      <c r="AX20" s="17">
        <v>5421293</v>
      </c>
    </row>
    <row r="21" spans="1:50" s="12" customFormat="1" x14ac:dyDescent="0.25">
      <c r="A21" s="19" t="s">
        <v>16</v>
      </c>
      <c r="B21" s="56">
        <f t="shared" si="5"/>
        <v>5.8920472958102348E-5</v>
      </c>
      <c r="C21" s="57">
        <f t="shared" si="1"/>
        <v>2.0984685974997246E-3</v>
      </c>
      <c r="D21" s="57">
        <f t="shared" si="3"/>
        <v>1.0591036085936794E-2</v>
      </c>
      <c r="E21" s="57">
        <f t="shared" si="4"/>
        <v>4.9762049559333159E-2</v>
      </c>
      <c r="F21" s="58">
        <f t="shared" si="2"/>
        <v>8.4884663193056695E-2</v>
      </c>
      <c r="G21" s="22"/>
      <c r="H21" s="19" t="s">
        <v>16</v>
      </c>
      <c r="I21" s="21">
        <v>34</v>
      </c>
      <c r="J21" s="13">
        <v>22</v>
      </c>
      <c r="K21" s="13">
        <v>690</v>
      </c>
      <c r="L21" s="13">
        <v>4794</v>
      </c>
      <c r="M21" s="13">
        <v>2791</v>
      </c>
      <c r="N21" s="13">
        <v>1619</v>
      </c>
      <c r="O21" s="13">
        <v>3203</v>
      </c>
      <c r="P21" s="13">
        <v>2006</v>
      </c>
      <c r="Q21" s="13">
        <v>12216</v>
      </c>
      <c r="R21" s="13">
        <v>10818</v>
      </c>
      <c r="S21" s="13">
        <v>10201</v>
      </c>
      <c r="T21" s="13">
        <v>13447</v>
      </c>
      <c r="U21" s="13">
        <v>62900</v>
      </c>
      <c r="V21" s="13">
        <v>49113</v>
      </c>
      <c r="W21" s="13">
        <v>20298</v>
      </c>
      <c r="X21" s="13">
        <v>36085</v>
      </c>
      <c r="Y21" s="13">
        <v>38812</v>
      </c>
      <c r="Z21" s="13">
        <v>33851</v>
      </c>
      <c r="AA21" s="13">
        <v>51334</v>
      </c>
      <c r="AB21" s="17">
        <v>69450</v>
      </c>
      <c r="AD21" s="19" t="s">
        <v>16</v>
      </c>
      <c r="AE21" s="21">
        <v>577049</v>
      </c>
      <c r="AF21" s="13">
        <v>522636</v>
      </c>
      <c r="AG21" s="13">
        <v>658059</v>
      </c>
      <c r="AH21" s="13">
        <v>705426</v>
      </c>
      <c r="AI21" s="13">
        <v>707118</v>
      </c>
      <c r="AJ21" s="13">
        <v>771515</v>
      </c>
      <c r="AK21" s="13">
        <v>809508</v>
      </c>
      <c r="AL21" s="13">
        <v>755694</v>
      </c>
      <c r="AM21" s="13">
        <v>798713</v>
      </c>
      <c r="AN21" s="13">
        <v>891088</v>
      </c>
      <c r="AO21" s="13">
        <v>963173</v>
      </c>
      <c r="AP21" s="13">
        <v>1021800</v>
      </c>
      <c r="AQ21" s="13">
        <v>1120431</v>
      </c>
      <c r="AR21" s="13">
        <v>1144691</v>
      </c>
      <c r="AS21" s="13">
        <v>820979</v>
      </c>
      <c r="AT21" s="13">
        <v>725151</v>
      </c>
      <c r="AU21" s="13">
        <v>785241</v>
      </c>
      <c r="AV21" s="13">
        <v>821819</v>
      </c>
      <c r="AW21" s="13">
        <v>843881</v>
      </c>
      <c r="AX21" s="17">
        <v>818169</v>
      </c>
    </row>
    <row r="22" spans="1:50" s="12" customFormat="1" x14ac:dyDescent="0.25">
      <c r="A22" s="19" t="s">
        <v>17</v>
      </c>
      <c r="B22" s="56">
        <f t="shared" si="5"/>
        <v>0</v>
      </c>
      <c r="C22" s="57">
        <f t="shared" si="1"/>
        <v>6.7686888148422017E-3</v>
      </c>
      <c r="D22" s="57">
        <f t="shared" si="3"/>
        <v>2.1107035276622419E-2</v>
      </c>
      <c r="E22" s="57">
        <f t="shared" si="4"/>
        <v>5.2534851873017709E-3</v>
      </c>
      <c r="F22" s="58">
        <f t="shared" si="2"/>
        <v>4.9630171332838346E-3</v>
      </c>
      <c r="G22" s="22"/>
      <c r="H22" s="19" t="s">
        <v>17</v>
      </c>
      <c r="I22" s="21"/>
      <c r="J22" s="13"/>
      <c r="K22" s="13">
        <v>19927</v>
      </c>
      <c r="L22" s="13"/>
      <c r="M22" s="13"/>
      <c r="N22" s="13">
        <v>5895</v>
      </c>
      <c r="O22" s="13">
        <v>10710</v>
      </c>
      <c r="P22" s="13">
        <v>7683</v>
      </c>
      <c r="Q22" s="13">
        <v>17361</v>
      </c>
      <c r="R22" s="13">
        <v>41441</v>
      </c>
      <c r="S22" s="13">
        <v>66539</v>
      </c>
      <c r="T22" s="13">
        <v>18966</v>
      </c>
      <c r="U22" s="13">
        <v>54680</v>
      </c>
      <c r="V22" s="13">
        <v>96786</v>
      </c>
      <c r="W22" s="13">
        <v>35139</v>
      </c>
      <c r="X22" s="13">
        <v>34234</v>
      </c>
      <c r="Y22" s="13">
        <v>30387</v>
      </c>
      <c r="Z22" s="13">
        <v>41975</v>
      </c>
      <c r="AA22" s="13">
        <v>57201</v>
      </c>
      <c r="AB22" s="17">
        <v>47920</v>
      </c>
      <c r="AD22" s="19" t="s">
        <v>17</v>
      </c>
      <c r="AE22" s="21">
        <v>919343</v>
      </c>
      <c r="AF22" s="13">
        <v>1043462</v>
      </c>
      <c r="AG22" s="13">
        <v>1129343</v>
      </c>
      <c r="AH22" s="13">
        <v>1014135</v>
      </c>
      <c r="AI22" s="13">
        <v>740805</v>
      </c>
      <c r="AJ22" s="13">
        <v>870922</v>
      </c>
      <c r="AK22" s="13">
        <v>988538</v>
      </c>
      <c r="AL22" s="13">
        <v>2328778</v>
      </c>
      <c r="AM22" s="13">
        <v>2584443</v>
      </c>
      <c r="AN22" s="13">
        <v>2874353</v>
      </c>
      <c r="AO22" s="13">
        <v>3152456</v>
      </c>
      <c r="AP22" s="13">
        <v>3472293</v>
      </c>
      <c r="AQ22" s="13">
        <v>4723474</v>
      </c>
      <c r="AR22" s="13">
        <v>6406985</v>
      </c>
      <c r="AS22" s="13">
        <v>5079458</v>
      </c>
      <c r="AT22" s="13">
        <v>6516436</v>
      </c>
      <c r="AU22" s="13">
        <v>7776283</v>
      </c>
      <c r="AV22" s="13">
        <v>7281841</v>
      </c>
      <c r="AW22" s="13">
        <v>9432213</v>
      </c>
      <c r="AX22" s="17">
        <v>9655417</v>
      </c>
    </row>
    <row r="23" spans="1:50" s="12" customFormat="1" x14ac:dyDescent="0.25">
      <c r="A23" s="19" t="s">
        <v>18</v>
      </c>
      <c r="B23" s="56">
        <f t="shared" si="5"/>
        <v>5.1200003234609139E-2</v>
      </c>
      <c r="C23" s="57">
        <f t="shared" si="1"/>
        <v>6.4588169000151921E-2</v>
      </c>
      <c r="D23" s="57">
        <f t="shared" si="3"/>
        <v>0.1125940641608324</v>
      </c>
      <c r="E23" s="57">
        <f t="shared" si="4"/>
        <v>0.15435753429649968</v>
      </c>
      <c r="F23" s="58">
        <f t="shared" si="2"/>
        <v>0.1825970395981156</v>
      </c>
      <c r="G23" s="22"/>
      <c r="H23" s="19" t="s">
        <v>18</v>
      </c>
      <c r="I23" s="21">
        <v>278587</v>
      </c>
      <c r="J23" s="13">
        <v>419383</v>
      </c>
      <c r="K23" s="13">
        <v>490058</v>
      </c>
      <c r="L23" s="13">
        <v>232813</v>
      </c>
      <c r="M23" s="13">
        <v>215499</v>
      </c>
      <c r="N23" s="13">
        <v>438765</v>
      </c>
      <c r="O23" s="13">
        <v>432402</v>
      </c>
      <c r="P23" s="13">
        <v>613814</v>
      </c>
      <c r="Q23" s="13">
        <v>629577</v>
      </c>
      <c r="R23" s="13">
        <v>1237209</v>
      </c>
      <c r="S23" s="13">
        <v>2006907</v>
      </c>
      <c r="T23" s="13">
        <v>2258041</v>
      </c>
      <c r="U23" s="13">
        <v>2969445</v>
      </c>
      <c r="V23" s="13">
        <v>3734986</v>
      </c>
      <c r="W23" s="13">
        <v>4077955</v>
      </c>
      <c r="X23" s="13">
        <v>5433996</v>
      </c>
      <c r="Y23" s="13">
        <v>6963602</v>
      </c>
      <c r="Z23" s="13">
        <v>7782366</v>
      </c>
      <c r="AA23" s="13">
        <v>7354010</v>
      </c>
      <c r="AB23" s="17">
        <v>6967981</v>
      </c>
      <c r="AD23" s="19" t="s">
        <v>18</v>
      </c>
      <c r="AE23" s="21">
        <v>5441152</v>
      </c>
      <c r="AF23" s="13">
        <v>5834750</v>
      </c>
      <c r="AG23" s="13">
        <v>6743464</v>
      </c>
      <c r="AH23" s="13">
        <v>5639237</v>
      </c>
      <c r="AI23" s="13">
        <v>5972354</v>
      </c>
      <c r="AJ23" s="13">
        <v>6793272</v>
      </c>
      <c r="AK23" s="13">
        <v>6907442</v>
      </c>
      <c r="AL23" s="13">
        <v>7564343</v>
      </c>
      <c r="AM23" s="13">
        <v>8548274</v>
      </c>
      <c r="AN23" s="13">
        <v>12082702</v>
      </c>
      <c r="AO23" s="13">
        <v>17824270</v>
      </c>
      <c r="AP23" s="13">
        <v>22736654</v>
      </c>
      <c r="AQ23" s="13">
        <v>27140470</v>
      </c>
      <c r="AR23" s="13">
        <v>31287352</v>
      </c>
      <c r="AS23" s="13">
        <v>26737402</v>
      </c>
      <c r="AT23" s="13">
        <v>35203957</v>
      </c>
      <c r="AU23" s="13">
        <v>45999980</v>
      </c>
      <c r="AV23" s="13">
        <v>45454842</v>
      </c>
      <c r="AW23" s="13">
        <v>42567348</v>
      </c>
      <c r="AX23" s="17">
        <v>38160427</v>
      </c>
    </row>
    <row r="24" spans="1:50" s="12" customFormat="1" x14ac:dyDescent="0.25">
      <c r="A24" s="19" t="s">
        <v>19</v>
      </c>
      <c r="B24" s="66" t="s">
        <v>44</v>
      </c>
      <c r="C24" s="66" t="s">
        <v>44</v>
      </c>
      <c r="D24" s="57">
        <f t="shared" si="3"/>
        <v>5.8035594995272917E-3</v>
      </c>
      <c r="E24" s="57">
        <f t="shared" si="4"/>
        <v>2.3642884216192355E-2</v>
      </c>
      <c r="F24" s="58">
        <f t="shared" si="2"/>
        <v>1.7107049261165623E-2</v>
      </c>
      <c r="G24" s="22"/>
      <c r="H24" s="19" t="s">
        <v>19</v>
      </c>
      <c r="I24" s="21" t="s">
        <v>44</v>
      </c>
      <c r="J24" s="14">
        <v>4.5999999999999996</v>
      </c>
      <c r="K24" s="14">
        <v>16.404</v>
      </c>
      <c r="L24" s="13" t="s">
        <v>44</v>
      </c>
      <c r="M24" s="13" t="s">
        <v>44</v>
      </c>
      <c r="N24" s="13" t="s">
        <v>44</v>
      </c>
      <c r="O24" s="13" t="s">
        <v>44</v>
      </c>
      <c r="P24" s="13">
        <v>2341</v>
      </c>
      <c r="Q24" s="13">
        <v>2095</v>
      </c>
      <c r="R24" s="13">
        <v>14029</v>
      </c>
      <c r="S24" s="13">
        <v>36488</v>
      </c>
      <c r="T24" s="13">
        <v>85032</v>
      </c>
      <c r="U24" s="13">
        <v>257595</v>
      </c>
      <c r="V24" s="13">
        <v>122361</v>
      </c>
      <c r="W24" s="13">
        <v>92964</v>
      </c>
      <c r="X24" s="13">
        <v>126939</v>
      </c>
      <c r="Y24" s="13">
        <v>330455</v>
      </c>
      <c r="Z24" s="13">
        <v>355806</v>
      </c>
      <c r="AA24" s="13">
        <v>231660</v>
      </c>
      <c r="AB24" s="17">
        <v>169818</v>
      </c>
      <c r="AD24" s="19" t="s">
        <v>19</v>
      </c>
      <c r="AE24" s="21" t="s">
        <v>44</v>
      </c>
      <c r="AF24" s="32">
        <v>4097815.8080000002</v>
      </c>
      <c r="AG24" s="32">
        <v>4763227.648</v>
      </c>
      <c r="AH24" s="13" t="s">
        <v>44</v>
      </c>
      <c r="AI24" s="13" t="s">
        <v>44</v>
      </c>
      <c r="AJ24" s="13" t="s">
        <v>44</v>
      </c>
      <c r="AK24" s="13" t="s">
        <v>44</v>
      </c>
      <c r="AL24" s="13">
        <v>5377093</v>
      </c>
      <c r="AM24" s="13">
        <v>5586824</v>
      </c>
      <c r="AN24" s="13">
        <v>6030037</v>
      </c>
      <c r="AO24" s="13">
        <v>6287176</v>
      </c>
      <c r="AP24" s="13">
        <v>6793765</v>
      </c>
      <c r="AQ24" s="13">
        <v>7246904</v>
      </c>
      <c r="AR24" s="13">
        <v>6858258</v>
      </c>
      <c r="AS24" s="13">
        <v>4695232</v>
      </c>
      <c r="AT24" s="13">
        <v>5369015</v>
      </c>
      <c r="AU24" s="13">
        <v>6376150</v>
      </c>
      <c r="AV24" s="13">
        <v>6901865</v>
      </c>
      <c r="AW24" s="13">
        <v>7957487</v>
      </c>
      <c r="AX24" s="17">
        <v>9926785</v>
      </c>
    </row>
    <row r="25" spans="1:50" s="12" customFormat="1" x14ac:dyDescent="0.25">
      <c r="A25" s="19" t="s">
        <v>20</v>
      </c>
      <c r="B25" s="56">
        <f>+I25/AE25</f>
        <v>3.5480466623327935E-5</v>
      </c>
      <c r="C25" s="57">
        <f>+N25/AJ25</f>
        <v>1.1700821644748603E-4</v>
      </c>
      <c r="D25" s="57">
        <f t="shared" si="3"/>
        <v>3.9718489256862721E-4</v>
      </c>
      <c r="E25" s="57">
        <f t="shared" si="4"/>
        <v>3.0771242117249025E-3</v>
      </c>
      <c r="F25" s="66" t="s">
        <v>44</v>
      </c>
      <c r="G25" s="23"/>
      <c r="H25" s="19" t="s">
        <v>20</v>
      </c>
      <c r="I25" s="21">
        <v>90</v>
      </c>
      <c r="J25" s="13">
        <v>31</v>
      </c>
      <c r="K25" s="14">
        <v>7.3460000000000001</v>
      </c>
      <c r="L25" s="13">
        <v>0</v>
      </c>
      <c r="M25" s="13">
        <v>4976</v>
      </c>
      <c r="N25" s="13">
        <v>502</v>
      </c>
      <c r="O25" s="13">
        <v>631</v>
      </c>
      <c r="P25" s="13">
        <v>1600</v>
      </c>
      <c r="Q25" s="13">
        <v>4168</v>
      </c>
      <c r="R25" s="13">
        <v>2143</v>
      </c>
      <c r="S25" s="13">
        <v>3838</v>
      </c>
      <c r="T25" s="13">
        <v>7285</v>
      </c>
      <c r="U25" s="13">
        <v>22288</v>
      </c>
      <c r="V25" s="13">
        <v>12178</v>
      </c>
      <c r="W25" s="14"/>
      <c r="X25" s="14">
        <v>30746.1</v>
      </c>
      <c r="Y25" s="13" t="s">
        <v>44</v>
      </c>
      <c r="Z25" s="13" t="s">
        <v>44</v>
      </c>
      <c r="AA25" s="13" t="s">
        <v>44</v>
      </c>
      <c r="AB25" s="17" t="s">
        <v>44</v>
      </c>
      <c r="AD25" s="19" t="s">
        <v>20</v>
      </c>
      <c r="AE25" s="21">
        <v>2536607</v>
      </c>
      <c r="AF25" s="13">
        <v>2568609</v>
      </c>
      <c r="AG25" s="32">
        <v>2452561.648</v>
      </c>
      <c r="AH25" s="32">
        <v>2263757.3119999999</v>
      </c>
      <c r="AI25" s="13">
        <v>2756460</v>
      </c>
      <c r="AJ25" s="13">
        <v>4290297</v>
      </c>
      <c r="AK25" s="13">
        <v>5320710</v>
      </c>
      <c r="AL25" s="13">
        <v>3232052</v>
      </c>
      <c r="AM25" s="13">
        <v>5240579</v>
      </c>
      <c r="AN25" s="13">
        <v>6546758</v>
      </c>
      <c r="AO25" s="13">
        <v>9663006</v>
      </c>
      <c r="AP25" s="13">
        <v>14216597</v>
      </c>
      <c r="AQ25" s="13">
        <v>13418569</v>
      </c>
      <c r="AR25" s="13">
        <v>18400459</v>
      </c>
      <c r="AS25" s="32">
        <v>8755743.1669999994</v>
      </c>
      <c r="AT25" s="32">
        <v>9991829.3460000008</v>
      </c>
      <c r="AU25" s="13" t="s">
        <v>44</v>
      </c>
      <c r="AV25" s="13" t="s">
        <v>44</v>
      </c>
      <c r="AW25" s="13" t="s">
        <v>44</v>
      </c>
      <c r="AX25" s="17" t="s">
        <v>44</v>
      </c>
    </row>
    <row r="26" spans="1:50" s="12" customFormat="1" x14ac:dyDescent="0.25">
      <c r="A26" s="19" t="s">
        <v>21</v>
      </c>
      <c r="B26" s="56">
        <f>+I26/AE26</f>
        <v>5.8814468742971727E-2</v>
      </c>
      <c r="C26" s="57">
        <f>+N26/AJ26</f>
        <v>3.9732658459026349E-2</v>
      </c>
      <c r="D26" s="57">
        <f t="shared" si="3"/>
        <v>3.5126271987517027E-2</v>
      </c>
      <c r="E26" s="57">
        <f t="shared" si="4"/>
        <v>5.5401061251247774E-2</v>
      </c>
      <c r="F26" s="58">
        <f>+AB26/AX26</f>
        <v>0.1330127650515433</v>
      </c>
      <c r="G26" s="22"/>
      <c r="H26" s="19" t="s">
        <v>21</v>
      </c>
      <c r="I26" s="21">
        <v>124478</v>
      </c>
      <c r="J26" s="13">
        <v>116342</v>
      </c>
      <c r="K26" s="13">
        <v>123353</v>
      </c>
      <c r="L26" s="13">
        <v>68571</v>
      </c>
      <c r="M26" s="13">
        <v>61888</v>
      </c>
      <c r="N26" s="13">
        <v>91200</v>
      </c>
      <c r="O26" s="13">
        <v>102860</v>
      </c>
      <c r="P26" s="13">
        <v>103617</v>
      </c>
      <c r="Q26" s="13">
        <v>95239</v>
      </c>
      <c r="R26" s="13">
        <v>112945</v>
      </c>
      <c r="S26" s="13">
        <v>119581</v>
      </c>
      <c r="T26" s="13">
        <v>164312</v>
      </c>
      <c r="U26" s="13">
        <v>161519</v>
      </c>
      <c r="V26" s="13">
        <v>171456</v>
      </c>
      <c r="W26" s="13">
        <v>235362</v>
      </c>
      <c r="X26" s="13">
        <v>372681</v>
      </c>
      <c r="Y26" s="13">
        <v>663995</v>
      </c>
      <c r="Z26" s="13">
        <v>801652</v>
      </c>
      <c r="AA26" s="13">
        <v>1329270</v>
      </c>
      <c r="AB26" s="17">
        <v>1218367</v>
      </c>
      <c r="AD26" s="19" t="s">
        <v>21</v>
      </c>
      <c r="AE26" s="21">
        <v>2116452</v>
      </c>
      <c r="AF26" s="13">
        <v>2398516</v>
      </c>
      <c r="AG26" s="13">
        <v>2703516</v>
      </c>
      <c r="AH26" s="13">
        <v>2749377</v>
      </c>
      <c r="AI26" s="13">
        <v>2237025</v>
      </c>
      <c r="AJ26" s="13">
        <v>2295341</v>
      </c>
      <c r="AK26" s="13">
        <v>2057539</v>
      </c>
      <c r="AL26" s="13">
        <v>1860953</v>
      </c>
      <c r="AM26" s="13">
        <v>2197862</v>
      </c>
      <c r="AN26" s="13">
        <v>2930619</v>
      </c>
      <c r="AO26" s="13">
        <v>3404318</v>
      </c>
      <c r="AP26" s="13">
        <v>3985738</v>
      </c>
      <c r="AQ26" s="13">
        <v>4495891</v>
      </c>
      <c r="AR26" s="13">
        <v>5948797</v>
      </c>
      <c r="AS26" s="13">
        <v>5493214</v>
      </c>
      <c r="AT26" s="13">
        <v>6726965</v>
      </c>
      <c r="AU26" s="13">
        <v>8007662</v>
      </c>
      <c r="AV26" s="13">
        <v>8742900</v>
      </c>
      <c r="AW26" s="13">
        <v>9186334</v>
      </c>
      <c r="AX26" s="17">
        <v>9159775</v>
      </c>
    </row>
    <row r="27" spans="1:50" ht="15.75" thickBot="1" x14ac:dyDescent="0.3">
      <c r="A27" s="20" t="s">
        <v>22</v>
      </c>
      <c r="B27" s="59">
        <f>+I27/AE27</f>
        <v>8.1215081694513381E-4</v>
      </c>
      <c r="C27" s="60">
        <f>+N27/AJ27</f>
        <v>1.9172040921116465E-3</v>
      </c>
      <c r="D27" s="60">
        <f t="shared" si="3"/>
        <v>1.3909901244695422E-2</v>
      </c>
      <c r="E27" s="60">
        <f t="shared" si="4"/>
        <v>9.3550079411294229E-2</v>
      </c>
      <c r="F27" s="61">
        <f>+AB27/AX27</f>
        <v>0.15764723683837609</v>
      </c>
      <c r="G27" s="3"/>
      <c r="H27" s="24" t="s">
        <v>22</v>
      </c>
      <c r="I27" s="37">
        <v>15506.414000000001</v>
      </c>
      <c r="J27" s="38"/>
      <c r="K27" s="38"/>
      <c r="L27" s="38"/>
      <c r="M27" s="38"/>
      <c r="N27" s="38">
        <v>59333.832000000002</v>
      </c>
      <c r="O27" s="38"/>
      <c r="P27" s="38"/>
      <c r="Q27" s="38"/>
      <c r="R27" s="38"/>
      <c r="S27" s="38">
        <v>770787.65300000005</v>
      </c>
      <c r="T27" s="38"/>
      <c r="U27" s="38"/>
      <c r="V27" s="38"/>
      <c r="W27" s="34"/>
      <c r="X27" s="38">
        <v>6264363.3439999996</v>
      </c>
      <c r="Y27" s="38"/>
      <c r="Z27" s="38"/>
      <c r="AA27" s="38">
        <v>12543162.198999999</v>
      </c>
      <c r="AB27" s="39">
        <v>12543162.198999999</v>
      </c>
      <c r="AD27" s="24" t="s">
        <v>22</v>
      </c>
      <c r="AE27" s="40">
        <v>19093022.719999999</v>
      </c>
      <c r="AF27" s="38"/>
      <c r="AG27" s="38"/>
      <c r="AH27" s="38"/>
      <c r="AI27" s="38"/>
      <c r="AJ27" s="38">
        <v>30948104.192000002</v>
      </c>
      <c r="AK27" s="38"/>
      <c r="AL27" s="38"/>
      <c r="AM27" s="38"/>
      <c r="AN27" s="38"/>
      <c r="AO27" s="38">
        <v>55412877.449000001</v>
      </c>
      <c r="AP27" s="38"/>
      <c r="AQ27" s="38"/>
      <c r="AR27" s="38"/>
      <c r="AS27" s="38"/>
      <c r="AT27" s="38">
        <v>66962672.649999999</v>
      </c>
      <c r="AU27" s="38"/>
      <c r="AV27" s="38"/>
      <c r="AW27" s="38">
        <v>87961213</v>
      </c>
      <c r="AX27" s="39">
        <v>79564745</v>
      </c>
    </row>
    <row r="28" spans="1:50" ht="15.75" thickBot="1" x14ac:dyDescent="0.3">
      <c r="A28" s="47" t="s">
        <v>23</v>
      </c>
      <c r="B28" s="67">
        <f>+I28/AE28</f>
        <v>1.0659147094784159E-2</v>
      </c>
      <c r="C28" s="68">
        <f>+N28/AJ28</f>
        <v>1.067391285100355E-2</v>
      </c>
      <c r="D28" s="68">
        <f t="shared" si="3"/>
        <v>3.4126359420555176E-2</v>
      </c>
      <c r="E28" s="68">
        <f t="shared" si="4"/>
        <v>8.3556150913157809E-2</v>
      </c>
      <c r="F28" s="69">
        <f>+AB28/AX28</f>
        <v>9.3173251490175191E-2</v>
      </c>
      <c r="G28" s="4"/>
      <c r="H28" s="47" t="s">
        <v>23</v>
      </c>
      <c r="I28" s="25">
        <f>SUM(I5:I27)</f>
        <v>2334163.4139999999</v>
      </c>
      <c r="J28" s="25">
        <f t="shared" ref="J28:AB28" si="6">SUM(J5:J27)</f>
        <v>2753293.6</v>
      </c>
      <c r="K28" s="25">
        <f t="shared" si="6"/>
        <v>3249403.0920000002</v>
      </c>
      <c r="L28" s="25">
        <f t="shared" si="6"/>
        <v>2551011.09</v>
      </c>
      <c r="M28" s="25">
        <f t="shared" si="6"/>
        <v>2071503.277</v>
      </c>
      <c r="N28" s="25">
        <f t="shared" si="6"/>
        <v>3698993.7739999997</v>
      </c>
      <c r="O28" s="25">
        <f t="shared" si="6"/>
        <v>5078417.1510000005</v>
      </c>
      <c r="P28" s="25">
        <f t="shared" si="6"/>
        <v>6155155.4919999996</v>
      </c>
      <c r="Q28" s="25">
        <f t="shared" si="6"/>
        <v>10357460</v>
      </c>
      <c r="R28" s="25">
        <f t="shared" si="6"/>
        <v>13752300</v>
      </c>
      <c r="S28" s="25">
        <f t="shared" si="6"/>
        <v>19254643.653000001</v>
      </c>
      <c r="T28" s="25">
        <f t="shared" si="6"/>
        <v>22684559</v>
      </c>
      <c r="U28" s="25">
        <f t="shared" si="6"/>
        <v>33216216</v>
      </c>
      <c r="V28" s="25">
        <f t="shared" si="6"/>
        <v>40542588</v>
      </c>
      <c r="W28" s="25">
        <f t="shared" si="6"/>
        <v>44165387</v>
      </c>
      <c r="X28" s="25">
        <f t="shared" si="6"/>
        <v>72137035.444000006</v>
      </c>
      <c r="Y28" s="25">
        <f t="shared" si="6"/>
        <v>85786388</v>
      </c>
      <c r="Z28" s="25">
        <f t="shared" si="6"/>
        <v>83440353</v>
      </c>
      <c r="AA28" s="25">
        <f t="shared" si="6"/>
        <v>105388861.199</v>
      </c>
      <c r="AB28" s="36">
        <f t="shared" si="6"/>
        <v>97415797.199000001</v>
      </c>
      <c r="AC28" s="7"/>
      <c r="AD28" s="47" t="s">
        <v>23</v>
      </c>
      <c r="AE28" s="26">
        <f>SUM(AE5:AE27)</f>
        <v>218982193.72</v>
      </c>
      <c r="AF28" s="26">
        <f t="shared" ref="AF28:AW28" si="7">SUM(AF5:AF27)</f>
        <v>225652568.808</v>
      </c>
      <c r="AG28" s="26">
        <f t="shared" si="7"/>
        <v>253424025.85600001</v>
      </c>
      <c r="AH28" s="26">
        <f t="shared" si="7"/>
        <v>251931173.176</v>
      </c>
      <c r="AI28" s="26">
        <f t="shared" si="7"/>
        <v>267898287.87599999</v>
      </c>
      <c r="AJ28" s="26">
        <f t="shared" si="7"/>
        <v>346545247.80500007</v>
      </c>
      <c r="AK28" s="26">
        <f t="shared" si="7"/>
        <v>310322863.06900001</v>
      </c>
      <c r="AL28" s="26">
        <f t="shared" si="7"/>
        <v>319120601.54900002</v>
      </c>
      <c r="AM28" s="26">
        <f t="shared" si="7"/>
        <v>351494414</v>
      </c>
      <c r="AN28" s="26">
        <f t="shared" si="7"/>
        <v>429090309.884</v>
      </c>
      <c r="AO28" s="26">
        <f t="shared" si="7"/>
        <v>564216165.449</v>
      </c>
      <c r="AP28" s="26">
        <f t="shared" si="7"/>
        <v>608580883</v>
      </c>
      <c r="AQ28" s="26">
        <f t="shared" si="7"/>
        <v>688809172</v>
      </c>
      <c r="AR28" s="26">
        <f t="shared" si="7"/>
        <v>794399044</v>
      </c>
      <c r="AS28" s="26">
        <f t="shared" si="7"/>
        <v>619072079.16700006</v>
      </c>
      <c r="AT28" s="26">
        <f t="shared" si="7"/>
        <v>863336027.99599993</v>
      </c>
      <c r="AU28" s="26">
        <f t="shared" si="7"/>
        <v>965050374</v>
      </c>
      <c r="AV28" s="26">
        <f t="shared" si="7"/>
        <v>975218175</v>
      </c>
      <c r="AW28" s="26">
        <f t="shared" si="7"/>
        <v>1068570908</v>
      </c>
      <c r="AX28" s="28">
        <f>SUM(AX5:AX27)</f>
        <v>1045533945</v>
      </c>
    </row>
    <row r="29" spans="1:50" x14ac:dyDescent="0.25">
      <c r="A29" s="16"/>
      <c r="B29" s="4"/>
      <c r="C29" s="4"/>
      <c r="D29" s="4"/>
      <c r="E29" s="4"/>
      <c r="F29" s="4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x14ac:dyDescent="0.25">
      <c r="A30" s="46" t="s">
        <v>51</v>
      </c>
      <c r="B30" s="4"/>
      <c r="C30" s="4"/>
      <c r="D30" s="4"/>
      <c r="E30" s="4"/>
      <c r="F30" s="4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x14ac:dyDescent="0.25">
      <c r="A31" s="46"/>
      <c r="B31" s="4"/>
      <c r="C31" s="4"/>
      <c r="D31" s="4"/>
      <c r="E31" s="4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x14ac:dyDescent="0.25">
      <c r="A32" s="48" t="s">
        <v>52</v>
      </c>
      <c r="B32" s="52"/>
      <c r="C32" s="52"/>
      <c r="D32" s="4"/>
      <c r="E32" s="4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x14ac:dyDescent="0.25">
      <c r="A33" s="49" t="s">
        <v>53</v>
      </c>
      <c r="B33" s="52"/>
      <c r="C33" s="52"/>
      <c r="D33" s="4"/>
      <c r="E33" s="4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x14ac:dyDescent="0.25">
      <c r="A34" s="50" t="s">
        <v>54</v>
      </c>
      <c r="B34" s="52"/>
      <c r="C34" s="52"/>
      <c r="D34" s="4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x14ac:dyDescent="0.25">
      <c r="A35" s="51" t="s">
        <v>55</v>
      </c>
      <c r="B35" s="52"/>
      <c r="C35" s="52"/>
      <c r="D35" s="4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x14ac:dyDescent="0.25">
      <c r="A36" s="65" t="s">
        <v>56</v>
      </c>
      <c r="B36" s="52"/>
      <c r="C36" s="52"/>
      <c r="D36" s="4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x14ac:dyDescent="0.25">
      <c r="A37" s="46"/>
      <c r="B37" s="4"/>
      <c r="C37" s="4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x14ac:dyDescent="0.25">
      <c r="A38" s="16"/>
      <c r="B38" s="4"/>
      <c r="C38" s="4"/>
      <c r="D38" s="4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8.75" x14ac:dyDescent="0.3">
      <c r="A39" s="42" t="s">
        <v>46</v>
      </c>
      <c r="H39" s="42" t="s">
        <v>46</v>
      </c>
      <c r="AD39" s="42" t="s">
        <v>50</v>
      </c>
      <c r="AE39" s="5"/>
    </row>
    <row r="40" spans="1:50" x14ac:dyDescent="0.25">
      <c r="A40" s="41" t="s">
        <v>45</v>
      </c>
      <c r="H40" s="41" t="s">
        <v>47</v>
      </c>
      <c r="AD40" s="41" t="s">
        <v>47</v>
      </c>
      <c r="AE40" s="5"/>
    </row>
    <row r="41" spans="1:50" x14ac:dyDescent="0.25">
      <c r="A41" s="16"/>
      <c r="B41" s="4"/>
      <c r="C41" s="4"/>
      <c r="D41" s="4"/>
      <c r="E41" s="4"/>
      <c r="F41" s="4"/>
      <c r="G41" s="4"/>
      <c r="H41" s="7"/>
      <c r="I41" s="9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0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.75" thickBot="1" x14ac:dyDescent="0.3">
      <c r="B42" s="5"/>
      <c r="C42" s="5"/>
      <c r="D42" s="5"/>
      <c r="E42" s="5"/>
      <c r="F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1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ht="15.75" thickBot="1" x14ac:dyDescent="0.3">
      <c r="B43" s="43" t="s">
        <v>24</v>
      </c>
      <c r="C43" s="44" t="s">
        <v>25</v>
      </c>
      <c r="D43" s="44" t="s">
        <v>26</v>
      </c>
      <c r="E43" s="44" t="s">
        <v>27</v>
      </c>
      <c r="F43" s="45" t="s">
        <v>29</v>
      </c>
      <c r="G43" s="2"/>
      <c r="I43" s="43" t="s">
        <v>24</v>
      </c>
      <c r="J43" s="44" t="s">
        <v>30</v>
      </c>
      <c r="K43" s="44" t="s">
        <v>31</v>
      </c>
      <c r="L43" s="44" t="s">
        <v>32</v>
      </c>
      <c r="M43" s="44" t="s">
        <v>33</v>
      </c>
      <c r="N43" s="44" t="s">
        <v>25</v>
      </c>
      <c r="O43" s="44" t="s">
        <v>34</v>
      </c>
      <c r="P43" s="44" t="s">
        <v>35</v>
      </c>
      <c r="Q43" s="44" t="s">
        <v>36</v>
      </c>
      <c r="R43" s="44" t="s">
        <v>37</v>
      </c>
      <c r="S43" s="44" t="s">
        <v>26</v>
      </c>
      <c r="T43" s="44" t="s">
        <v>38</v>
      </c>
      <c r="U43" s="44" t="s">
        <v>39</v>
      </c>
      <c r="V43" s="44" t="s">
        <v>40</v>
      </c>
      <c r="W43" s="44" t="s">
        <v>41</v>
      </c>
      <c r="X43" s="44" t="s">
        <v>27</v>
      </c>
      <c r="Y43" s="44" t="s">
        <v>42</v>
      </c>
      <c r="Z43" s="44" t="s">
        <v>43</v>
      </c>
      <c r="AA43" s="44" t="s">
        <v>28</v>
      </c>
      <c r="AB43" s="45" t="s">
        <v>29</v>
      </c>
      <c r="AE43" s="43" t="s">
        <v>24</v>
      </c>
      <c r="AF43" s="44" t="s">
        <v>30</v>
      </c>
      <c r="AG43" s="44" t="s">
        <v>31</v>
      </c>
      <c r="AH43" s="44" t="s">
        <v>32</v>
      </c>
      <c r="AI43" s="44" t="s">
        <v>33</v>
      </c>
      <c r="AJ43" s="44" t="s">
        <v>25</v>
      </c>
      <c r="AK43" s="44" t="s">
        <v>34</v>
      </c>
      <c r="AL43" s="44" t="s">
        <v>35</v>
      </c>
      <c r="AM43" s="44" t="s">
        <v>36</v>
      </c>
      <c r="AN43" s="44" t="s">
        <v>37</v>
      </c>
      <c r="AO43" s="44" t="s">
        <v>26</v>
      </c>
      <c r="AP43" s="44" t="s">
        <v>38</v>
      </c>
      <c r="AQ43" s="44" t="s">
        <v>39</v>
      </c>
      <c r="AR43" s="44" t="s">
        <v>40</v>
      </c>
      <c r="AS43" s="44" t="s">
        <v>41</v>
      </c>
      <c r="AT43" s="44" t="s">
        <v>27</v>
      </c>
      <c r="AU43" s="44" t="s">
        <v>42</v>
      </c>
      <c r="AV43" s="44" t="s">
        <v>43</v>
      </c>
      <c r="AW43" s="44" t="s">
        <v>28</v>
      </c>
      <c r="AX43" s="45" t="s">
        <v>29</v>
      </c>
    </row>
    <row r="44" spans="1:50" s="12" customFormat="1" x14ac:dyDescent="0.25">
      <c r="A44" s="18" t="s">
        <v>0</v>
      </c>
      <c r="B44" s="53">
        <f>+I44/AE44</f>
        <v>8.8175146951933996E-3</v>
      </c>
      <c r="C44" s="54">
        <f>+N44/AJ44</f>
        <v>4.5824808359431861E-2</v>
      </c>
      <c r="D44" s="54">
        <f>+S44/AO44</f>
        <v>7.7977855380541639E-2</v>
      </c>
      <c r="E44" s="54">
        <f t="shared" ref="E44:E67" si="8">+X44/AT44</f>
        <v>0.13538845240774039</v>
      </c>
      <c r="F44" s="55">
        <f>+AB44/AX44</f>
        <v>0.13343550000791607</v>
      </c>
      <c r="G44" s="22"/>
      <c r="H44" s="18" t="s">
        <v>0</v>
      </c>
      <c r="I44" s="29">
        <v>176945</v>
      </c>
      <c r="J44" s="30">
        <v>697868</v>
      </c>
      <c r="K44" s="30">
        <v>1005129</v>
      </c>
      <c r="L44" s="30">
        <v>1167474</v>
      </c>
      <c r="M44" s="30">
        <v>992116</v>
      </c>
      <c r="N44" s="30">
        <v>1156688</v>
      </c>
      <c r="O44" s="30">
        <v>1066300</v>
      </c>
      <c r="P44" s="30">
        <v>330202</v>
      </c>
      <c r="Q44" s="30">
        <v>720723</v>
      </c>
      <c r="R44" s="30">
        <v>1401693</v>
      </c>
      <c r="S44" s="30">
        <v>2236737</v>
      </c>
      <c r="T44" s="30">
        <v>3121595</v>
      </c>
      <c r="U44" s="30">
        <v>5092935</v>
      </c>
      <c r="V44" s="30">
        <v>7103019</v>
      </c>
      <c r="W44" s="30">
        <v>4821694</v>
      </c>
      <c r="X44" s="30">
        <v>7647891</v>
      </c>
      <c r="Y44" s="30">
        <v>10572090</v>
      </c>
      <c r="Z44" s="30">
        <v>7693990</v>
      </c>
      <c r="AA44" s="30">
        <v>8841002</v>
      </c>
      <c r="AB44" s="31">
        <v>8706263</v>
      </c>
      <c r="AD44" s="18" t="s">
        <v>0</v>
      </c>
      <c r="AE44" s="29">
        <v>20067446</v>
      </c>
      <c r="AF44" s="30">
        <v>23760546</v>
      </c>
      <c r="AG44" s="30">
        <v>30220129</v>
      </c>
      <c r="AH44" s="30">
        <v>31402010</v>
      </c>
      <c r="AI44" s="30">
        <v>25506695</v>
      </c>
      <c r="AJ44" s="30">
        <v>25241524</v>
      </c>
      <c r="AK44" s="30">
        <v>20319824</v>
      </c>
      <c r="AL44" s="30">
        <v>8988521</v>
      </c>
      <c r="AM44" s="30">
        <v>13832182</v>
      </c>
      <c r="AN44" s="30">
        <v>22442852</v>
      </c>
      <c r="AO44" s="30">
        <v>28684259</v>
      </c>
      <c r="AP44" s="30">
        <v>34150958</v>
      </c>
      <c r="AQ44" s="30">
        <v>44706156</v>
      </c>
      <c r="AR44" s="30">
        <v>57409532</v>
      </c>
      <c r="AS44" s="30">
        <v>38768092</v>
      </c>
      <c r="AT44" s="30">
        <v>56488503</v>
      </c>
      <c r="AU44" s="30">
        <v>73923882</v>
      </c>
      <c r="AV44" s="30">
        <v>65087680</v>
      </c>
      <c r="AW44" s="30">
        <v>73653646</v>
      </c>
      <c r="AX44" s="31">
        <v>65246977</v>
      </c>
    </row>
    <row r="45" spans="1:50" s="12" customFormat="1" x14ac:dyDescent="0.25">
      <c r="A45" s="19" t="s">
        <v>1</v>
      </c>
      <c r="B45" s="56">
        <f t="shared" ref="B45:B54" si="9">+I45/AE45</f>
        <v>1.1046308525241192E-2</v>
      </c>
      <c r="C45" s="57">
        <f t="shared" ref="C45:C62" si="10">+N45/AJ45</f>
        <v>1.3940044393492206E-2</v>
      </c>
      <c r="D45" s="57">
        <f t="shared" ref="D45:D67" si="11">+S45/AO45</f>
        <v>2.9034698560427313E-2</v>
      </c>
      <c r="E45" s="57">
        <f t="shared" si="8"/>
        <v>3.6291674967406463E-2</v>
      </c>
      <c r="F45" s="58">
        <f t="shared" ref="F45:F63" si="12">+AB45/AX45</f>
        <v>5.3170050171630685E-2</v>
      </c>
      <c r="G45" s="22"/>
      <c r="H45" s="19" t="s">
        <v>1</v>
      </c>
      <c r="I45" s="21">
        <v>8506</v>
      </c>
      <c r="J45" s="13">
        <v>5964</v>
      </c>
      <c r="K45" s="13"/>
      <c r="L45" s="13">
        <v>11006</v>
      </c>
      <c r="M45" s="13">
        <v>12210</v>
      </c>
      <c r="N45" s="13">
        <v>16002</v>
      </c>
      <c r="O45" s="13">
        <v>21688</v>
      </c>
      <c r="P45" s="13">
        <v>26411</v>
      </c>
      <c r="Q45" s="13">
        <v>31190</v>
      </c>
      <c r="R45" s="13">
        <v>39101</v>
      </c>
      <c r="S45" s="13">
        <v>46552</v>
      </c>
      <c r="T45" s="13">
        <v>48006</v>
      </c>
      <c r="U45" s="13">
        <v>49450</v>
      </c>
      <c r="V45" s="13">
        <v>61051</v>
      </c>
      <c r="W45" s="13">
        <v>54165</v>
      </c>
      <c r="X45" s="13">
        <v>57566</v>
      </c>
      <c r="Y45" s="13">
        <v>72185</v>
      </c>
      <c r="Z45" s="13">
        <v>74215</v>
      </c>
      <c r="AA45" s="13">
        <v>78119</v>
      </c>
      <c r="AB45" s="17">
        <v>92210</v>
      </c>
      <c r="AD45" s="19" t="s">
        <v>1</v>
      </c>
      <c r="AE45" s="21">
        <v>770031</v>
      </c>
      <c r="AF45" s="13">
        <v>830246</v>
      </c>
      <c r="AG45" s="13"/>
      <c r="AH45" s="13">
        <v>1014791</v>
      </c>
      <c r="AI45" s="13">
        <v>1060373</v>
      </c>
      <c r="AJ45" s="13">
        <v>1147916</v>
      </c>
      <c r="AK45" s="13">
        <v>1067578</v>
      </c>
      <c r="AL45" s="13">
        <v>989525</v>
      </c>
      <c r="AM45" s="13">
        <v>1194324</v>
      </c>
      <c r="AN45" s="13">
        <v>1411895</v>
      </c>
      <c r="AO45" s="13">
        <v>1603323</v>
      </c>
      <c r="AP45" s="13">
        <v>1628038</v>
      </c>
      <c r="AQ45" s="13">
        <v>1298319</v>
      </c>
      <c r="AR45" s="13">
        <v>1745637</v>
      </c>
      <c r="AS45" s="13">
        <v>1340355</v>
      </c>
      <c r="AT45" s="13">
        <v>1586204</v>
      </c>
      <c r="AU45" s="13">
        <v>1774037</v>
      </c>
      <c r="AV45" s="13">
        <v>1758926</v>
      </c>
      <c r="AW45" s="13">
        <v>1766268</v>
      </c>
      <c r="AX45" s="17">
        <v>1734247</v>
      </c>
    </row>
    <row r="46" spans="1:50" s="12" customFormat="1" x14ac:dyDescent="0.25">
      <c r="A46" s="19" t="s">
        <v>2</v>
      </c>
      <c r="B46" s="56">
        <f t="shared" si="9"/>
        <v>7.5997908314450061E-3</v>
      </c>
      <c r="C46" s="57">
        <f t="shared" si="10"/>
        <v>7.104355641250313E-3</v>
      </c>
      <c r="D46" s="57">
        <f t="shared" si="11"/>
        <v>2.2324536674557104E-2</v>
      </c>
      <c r="E46" s="57">
        <f t="shared" si="8"/>
        <v>0.10618357735814632</v>
      </c>
      <c r="F46" s="58">
        <f t="shared" si="12"/>
        <v>0.10826841493997386</v>
      </c>
      <c r="G46" s="22"/>
      <c r="H46" s="19" t="s">
        <v>2</v>
      </c>
      <c r="I46" s="21">
        <v>1962</v>
      </c>
      <c r="J46" s="13"/>
      <c r="K46" s="13"/>
      <c r="L46" s="13">
        <v>1170</v>
      </c>
      <c r="M46" s="13">
        <v>2377</v>
      </c>
      <c r="N46" s="13">
        <v>3154</v>
      </c>
      <c r="O46" s="13"/>
      <c r="P46" s="13"/>
      <c r="Q46" s="13">
        <v>4864</v>
      </c>
      <c r="R46" s="13"/>
      <c r="S46" s="13">
        <v>9780</v>
      </c>
      <c r="T46" s="13">
        <v>27956</v>
      </c>
      <c r="U46" s="13">
        <v>44882</v>
      </c>
      <c r="V46" s="13">
        <v>68063</v>
      </c>
      <c r="W46" s="13">
        <v>60449</v>
      </c>
      <c r="X46" s="13">
        <v>74495</v>
      </c>
      <c r="Y46" s="13">
        <v>118263</v>
      </c>
      <c r="Z46" s="13">
        <v>110020</v>
      </c>
      <c r="AA46" s="13">
        <v>105658</v>
      </c>
      <c r="AB46" s="17">
        <v>107112</v>
      </c>
      <c r="AD46" s="19" t="s">
        <v>2</v>
      </c>
      <c r="AE46" s="21">
        <v>258165</v>
      </c>
      <c r="AF46" s="13"/>
      <c r="AG46" s="13"/>
      <c r="AH46" s="13">
        <v>290034</v>
      </c>
      <c r="AI46" s="13">
        <v>359239</v>
      </c>
      <c r="AJ46" s="13">
        <v>443953</v>
      </c>
      <c r="AK46" s="13"/>
      <c r="AL46" s="13"/>
      <c r="AM46" s="13">
        <v>395983</v>
      </c>
      <c r="AN46" s="13"/>
      <c r="AO46" s="13">
        <v>438083</v>
      </c>
      <c r="AP46" s="13">
        <v>659825</v>
      </c>
      <c r="AQ46" s="13">
        <v>683909</v>
      </c>
      <c r="AR46" s="13">
        <v>836891</v>
      </c>
      <c r="AS46" s="13">
        <v>646409</v>
      </c>
      <c r="AT46" s="13">
        <v>701568</v>
      </c>
      <c r="AU46" s="13">
        <v>830717</v>
      </c>
      <c r="AV46" s="13">
        <v>860563</v>
      </c>
      <c r="AW46" s="13">
        <v>930600</v>
      </c>
      <c r="AX46" s="17">
        <v>989319</v>
      </c>
    </row>
    <row r="47" spans="1:50" s="12" customFormat="1" x14ac:dyDescent="0.25">
      <c r="A47" s="19" t="s">
        <v>3</v>
      </c>
      <c r="B47" s="56">
        <f t="shared" si="9"/>
        <v>1.0659885257544095E-2</v>
      </c>
      <c r="C47" s="57">
        <f t="shared" si="10"/>
        <v>3.1345883012377444E-2</v>
      </c>
      <c r="D47" s="57">
        <f t="shared" si="11"/>
        <v>5.8036581891523754E-2</v>
      </c>
      <c r="E47" s="57">
        <f t="shared" si="8"/>
        <v>9.9035638407224499E-2</v>
      </c>
      <c r="F47" s="58">
        <f t="shared" si="12"/>
        <v>0.17179694628396258</v>
      </c>
      <c r="G47" s="22"/>
      <c r="H47" s="19" t="s">
        <v>3</v>
      </c>
      <c r="I47" s="21">
        <v>15145</v>
      </c>
      <c r="J47" s="13">
        <v>12428</v>
      </c>
      <c r="K47" s="13">
        <v>9288</v>
      </c>
      <c r="L47" s="13">
        <v>14843</v>
      </c>
      <c r="M47" s="13">
        <v>29605</v>
      </c>
      <c r="N47" s="13">
        <v>57936</v>
      </c>
      <c r="O47" s="13">
        <v>69637</v>
      </c>
      <c r="P47" s="13">
        <v>85387</v>
      </c>
      <c r="Q47" s="13">
        <v>83972</v>
      </c>
      <c r="R47" s="13">
        <v>110727</v>
      </c>
      <c r="S47" s="13">
        <v>135876</v>
      </c>
      <c r="T47" s="13">
        <v>191925</v>
      </c>
      <c r="U47" s="13">
        <v>267041</v>
      </c>
      <c r="V47" s="13">
        <v>411444</v>
      </c>
      <c r="W47" s="13">
        <v>371860</v>
      </c>
      <c r="X47" s="13">
        <v>528461</v>
      </c>
      <c r="Y47" s="13">
        <v>939799</v>
      </c>
      <c r="Z47" s="13">
        <v>1088069</v>
      </c>
      <c r="AA47" s="13">
        <v>1253546</v>
      </c>
      <c r="AB47" s="17">
        <v>1811293</v>
      </c>
      <c r="AD47" s="19" t="s">
        <v>3</v>
      </c>
      <c r="AE47" s="21">
        <v>1420747</v>
      </c>
      <c r="AF47" s="13">
        <v>1656265</v>
      </c>
      <c r="AG47" s="13">
        <v>1891627</v>
      </c>
      <c r="AH47" s="13">
        <v>2450437</v>
      </c>
      <c r="AI47" s="13">
        <v>1853968</v>
      </c>
      <c r="AJ47" s="13">
        <v>1848281</v>
      </c>
      <c r="AK47" s="13">
        <v>1707007</v>
      </c>
      <c r="AL47" s="13">
        <v>1769170</v>
      </c>
      <c r="AM47" s="13">
        <v>1599622</v>
      </c>
      <c r="AN47" s="13">
        <v>1919191</v>
      </c>
      <c r="AO47" s="13">
        <v>2341213</v>
      </c>
      <c r="AP47" s="13">
        <v>2822841</v>
      </c>
      <c r="AQ47" s="13">
        <v>3455811</v>
      </c>
      <c r="AR47" s="13">
        <v>4958799</v>
      </c>
      <c r="AS47" s="13">
        <v>4441058</v>
      </c>
      <c r="AT47" s="13">
        <v>5336069</v>
      </c>
      <c r="AU47" s="13">
        <v>7632691</v>
      </c>
      <c r="AV47" s="13">
        <v>8277654</v>
      </c>
      <c r="AW47" s="13">
        <v>9349437</v>
      </c>
      <c r="AX47" s="17">
        <v>10543220</v>
      </c>
    </row>
    <row r="48" spans="1:50" s="12" customFormat="1" x14ac:dyDescent="0.25">
      <c r="A48" s="19" t="s">
        <v>4</v>
      </c>
      <c r="B48" s="56">
        <f t="shared" si="9"/>
        <v>2.0954065717329183E-2</v>
      </c>
      <c r="C48" s="57">
        <f t="shared" si="10"/>
        <v>2.1898373594995864E-2</v>
      </c>
      <c r="D48" s="57">
        <f t="shared" si="11"/>
        <v>7.5268455117732849E-2</v>
      </c>
      <c r="E48" s="57">
        <f t="shared" si="8"/>
        <v>0.14089453888829684</v>
      </c>
      <c r="F48" s="58">
        <f t="shared" si="12"/>
        <v>0.16304041589376894</v>
      </c>
      <c r="G48" s="22"/>
      <c r="H48" s="19" t="s">
        <v>4</v>
      </c>
      <c r="I48" s="21">
        <v>1038936</v>
      </c>
      <c r="J48" s="13">
        <v>1128776</v>
      </c>
      <c r="K48" s="13">
        <v>1187868</v>
      </c>
      <c r="L48" s="13">
        <v>1033722</v>
      </c>
      <c r="M48" s="13">
        <v>865011</v>
      </c>
      <c r="N48" s="13">
        <v>1221423</v>
      </c>
      <c r="O48" s="13">
        <v>1328378</v>
      </c>
      <c r="P48" s="13">
        <v>1554014</v>
      </c>
      <c r="Q48" s="13">
        <v>2330918</v>
      </c>
      <c r="R48" s="13">
        <v>4054237</v>
      </c>
      <c r="S48" s="13">
        <v>5836124</v>
      </c>
      <c r="T48" s="13">
        <v>8595877</v>
      </c>
      <c r="U48" s="13">
        <v>13677183</v>
      </c>
      <c r="V48" s="13">
        <v>20039967</v>
      </c>
      <c r="W48" s="13">
        <v>15911481</v>
      </c>
      <c r="X48" s="13">
        <v>25593123</v>
      </c>
      <c r="Y48" s="13">
        <v>32790628</v>
      </c>
      <c r="Z48" s="13">
        <v>34251204</v>
      </c>
      <c r="AA48" s="13">
        <v>37302193</v>
      </c>
      <c r="AB48" s="17">
        <v>37340335</v>
      </c>
      <c r="AD48" s="19" t="s">
        <v>4</v>
      </c>
      <c r="AE48" s="21">
        <v>49581595</v>
      </c>
      <c r="AF48" s="13">
        <v>53284167</v>
      </c>
      <c r="AG48" s="13">
        <v>61357712</v>
      </c>
      <c r="AH48" s="13">
        <v>57713602</v>
      </c>
      <c r="AI48" s="13">
        <v>49209470</v>
      </c>
      <c r="AJ48" s="13">
        <v>55776882</v>
      </c>
      <c r="AK48" s="13">
        <v>55572891</v>
      </c>
      <c r="AL48" s="13">
        <v>47233075</v>
      </c>
      <c r="AM48" s="13">
        <v>50823237</v>
      </c>
      <c r="AN48" s="13">
        <v>66452081</v>
      </c>
      <c r="AO48" s="13">
        <v>77537449</v>
      </c>
      <c r="AP48" s="13">
        <v>95901026</v>
      </c>
      <c r="AQ48" s="13">
        <v>126654326</v>
      </c>
      <c r="AR48" s="13">
        <v>173195240</v>
      </c>
      <c r="AS48" s="13">
        <v>127703747</v>
      </c>
      <c r="AT48" s="13">
        <v>181647374</v>
      </c>
      <c r="AU48" s="13">
        <v>226234785</v>
      </c>
      <c r="AV48" s="13">
        <v>223179356</v>
      </c>
      <c r="AW48" s="13">
        <v>239635550</v>
      </c>
      <c r="AX48" s="17">
        <v>229025023</v>
      </c>
    </row>
    <row r="49" spans="1:50" s="12" customFormat="1" x14ac:dyDescent="0.25">
      <c r="A49" s="19" t="s">
        <v>5</v>
      </c>
      <c r="B49" s="56">
        <f t="shared" si="9"/>
        <v>2.5934716077858768E-2</v>
      </c>
      <c r="C49" s="57">
        <f t="shared" si="10"/>
        <v>5.6548381895077923E-2</v>
      </c>
      <c r="D49" s="57">
        <f t="shared" si="11"/>
        <v>8.5089334290248189E-2</v>
      </c>
      <c r="E49" s="57">
        <f t="shared" si="8"/>
        <v>0.1568936984480977</v>
      </c>
      <c r="F49" s="58">
        <f t="shared" si="12"/>
        <v>0.17388626880442173</v>
      </c>
      <c r="G49" s="22"/>
      <c r="H49" s="19" t="s">
        <v>5</v>
      </c>
      <c r="I49" s="21">
        <v>390298</v>
      </c>
      <c r="J49" s="13">
        <v>515049</v>
      </c>
      <c r="K49" s="13">
        <v>659115</v>
      </c>
      <c r="L49" s="13">
        <v>753055</v>
      </c>
      <c r="M49" s="13">
        <v>659755</v>
      </c>
      <c r="N49" s="13">
        <v>951751</v>
      </c>
      <c r="O49" s="13">
        <v>1013633</v>
      </c>
      <c r="P49" s="13">
        <v>1101331</v>
      </c>
      <c r="Q49" s="13">
        <v>1289232</v>
      </c>
      <c r="R49" s="13">
        <v>1847015</v>
      </c>
      <c r="S49" s="13">
        <v>2540399</v>
      </c>
      <c r="T49" s="13">
        <v>3482705</v>
      </c>
      <c r="U49" s="13">
        <v>4881276</v>
      </c>
      <c r="V49" s="13">
        <v>6800262</v>
      </c>
      <c r="W49" s="13">
        <v>5133036</v>
      </c>
      <c r="X49" s="13">
        <v>8289038</v>
      </c>
      <c r="Y49" s="13">
        <v>10704616</v>
      </c>
      <c r="Z49" s="13">
        <v>12416286</v>
      </c>
      <c r="AA49" s="13">
        <v>13851479</v>
      </c>
      <c r="AB49" s="17">
        <v>11421445</v>
      </c>
      <c r="AD49" s="19" t="s">
        <v>5</v>
      </c>
      <c r="AE49" s="21">
        <v>15049249</v>
      </c>
      <c r="AF49" s="13">
        <v>16809412</v>
      </c>
      <c r="AG49" s="13">
        <v>18110971</v>
      </c>
      <c r="AH49" s="13">
        <v>17086998</v>
      </c>
      <c r="AI49" s="13">
        <v>13868352</v>
      </c>
      <c r="AJ49" s="13">
        <v>16830738</v>
      </c>
      <c r="AK49" s="13">
        <v>16159810</v>
      </c>
      <c r="AL49" s="13">
        <v>15383086</v>
      </c>
      <c r="AM49" s="13">
        <v>17374993</v>
      </c>
      <c r="AN49" s="13">
        <v>22399627</v>
      </c>
      <c r="AO49" s="13">
        <v>29855669</v>
      </c>
      <c r="AP49" s="13">
        <v>34725035</v>
      </c>
      <c r="AQ49" s="13">
        <v>42741330</v>
      </c>
      <c r="AR49" s="13">
        <v>56616753</v>
      </c>
      <c r="AS49" s="13">
        <v>38779005</v>
      </c>
      <c r="AT49" s="13">
        <v>52832192</v>
      </c>
      <c r="AU49" s="13">
        <v>66403232</v>
      </c>
      <c r="AV49" s="13">
        <v>70708908</v>
      </c>
      <c r="AW49" s="13">
        <v>71833842</v>
      </c>
      <c r="AX49" s="17">
        <v>65683421</v>
      </c>
    </row>
    <row r="50" spans="1:50" s="12" customFormat="1" x14ac:dyDescent="0.25">
      <c r="A50" s="19" t="s">
        <v>6</v>
      </c>
      <c r="B50" s="56">
        <f t="shared" si="9"/>
        <v>8.575731797896181E-3</v>
      </c>
      <c r="C50" s="57">
        <f t="shared" si="10"/>
        <v>7.4252805341644698E-3</v>
      </c>
      <c r="D50" s="57">
        <f t="shared" si="11"/>
        <v>7.6198748680828252E-2</v>
      </c>
      <c r="E50" s="57">
        <f t="shared" si="8"/>
        <v>0.13464491366538553</v>
      </c>
      <c r="F50" s="58">
        <f t="shared" si="12"/>
        <v>0.13113003997851055</v>
      </c>
      <c r="G50" s="22"/>
      <c r="H50" s="19" t="s">
        <v>6</v>
      </c>
      <c r="I50" s="21">
        <v>118877</v>
      </c>
      <c r="J50" s="13">
        <v>129405</v>
      </c>
      <c r="K50" s="13">
        <v>183318</v>
      </c>
      <c r="L50" s="13">
        <v>226093</v>
      </c>
      <c r="M50" s="13">
        <v>228150</v>
      </c>
      <c r="N50" s="13">
        <v>85246</v>
      </c>
      <c r="O50" s="13">
        <v>474409</v>
      </c>
      <c r="P50" s="13">
        <v>532804</v>
      </c>
      <c r="Q50" s="13">
        <v>681568</v>
      </c>
      <c r="R50" s="13">
        <v>1051624</v>
      </c>
      <c r="S50" s="13">
        <v>1610276</v>
      </c>
      <c r="T50" s="13">
        <v>2207777</v>
      </c>
      <c r="U50" s="13">
        <v>3311190</v>
      </c>
      <c r="V50" s="13">
        <v>4528478</v>
      </c>
      <c r="W50" s="13">
        <v>3715040</v>
      </c>
      <c r="X50" s="13">
        <v>5477305</v>
      </c>
      <c r="Y50" s="13">
        <v>8172311</v>
      </c>
      <c r="Z50" s="13">
        <v>9564642</v>
      </c>
      <c r="AA50" s="13">
        <v>7037426</v>
      </c>
      <c r="AB50" s="17">
        <v>8386436</v>
      </c>
      <c r="AD50" s="19" t="s">
        <v>6</v>
      </c>
      <c r="AE50" s="21">
        <v>13862024</v>
      </c>
      <c r="AF50" s="13">
        <v>14327033</v>
      </c>
      <c r="AG50" s="13">
        <v>15477776</v>
      </c>
      <c r="AH50" s="13">
        <v>14677082</v>
      </c>
      <c r="AI50" s="13">
        <v>10658207</v>
      </c>
      <c r="AJ50" s="13">
        <v>11480509</v>
      </c>
      <c r="AK50" s="13">
        <v>12812212</v>
      </c>
      <c r="AL50" s="13">
        <v>12666921</v>
      </c>
      <c r="AM50" s="13">
        <v>12957580</v>
      </c>
      <c r="AN50" s="13">
        <v>16716859</v>
      </c>
      <c r="AO50" s="13">
        <v>21132578</v>
      </c>
      <c r="AP50" s="13">
        <v>26068051</v>
      </c>
      <c r="AQ50" s="13">
        <v>33043662</v>
      </c>
      <c r="AR50" s="13">
        <v>39611318</v>
      </c>
      <c r="AS50" s="13">
        <v>32888135</v>
      </c>
      <c r="AT50" s="13">
        <v>40679628</v>
      </c>
      <c r="AU50" s="13">
        <v>54212538</v>
      </c>
      <c r="AV50" s="13">
        <v>58452539</v>
      </c>
      <c r="AW50" s="13">
        <v>59378429</v>
      </c>
      <c r="AX50" s="17">
        <v>63955109</v>
      </c>
    </row>
    <row r="51" spans="1:50" s="12" customFormat="1" x14ac:dyDescent="0.25">
      <c r="A51" s="19" t="s">
        <v>7</v>
      </c>
      <c r="B51" s="56">
        <f t="shared" si="9"/>
        <v>5.3449555694717859E-3</v>
      </c>
      <c r="C51" s="57">
        <f t="shared" si="10"/>
        <v>1.3003313477456362E-2</v>
      </c>
      <c r="D51" s="57">
        <f t="shared" si="11"/>
        <v>4.2498732598879062E-2</v>
      </c>
      <c r="E51" s="57">
        <f t="shared" si="8"/>
        <v>7.3237783638585019E-2</v>
      </c>
      <c r="F51" s="58">
        <f t="shared" si="12"/>
        <v>9.8451354477907774E-2</v>
      </c>
      <c r="G51" s="22"/>
      <c r="H51" s="19" t="s">
        <v>7</v>
      </c>
      <c r="I51" s="21">
        <v>17130</v>
      </c>
      <c r="J51" s="13">
        <v>23613</v>
      </c>
      <c r="K51" s="13"/>
      <c r="L51" s="13">
        <v>58078</v>
      </c>
      <c r="M51" s="13">
        <v>59212</v>
      </c>
      <c r="N51" s="13">
        <v>78405</v>
      </c>
      <c r="O51" s="13">
        <v>100485</v>
      </c>
      <c r="P51" s="13">
        <v>121154</v>
      </c>
      <c r="Q51" s="13">
        <v>159046</v>
      </c>
      <c r="R51" s="13">
        <v>269953</v>
      </c>
      <c r="S51" s="13">
        <v>404985</v>
      </c>
      <c r="T51" s="13">
        <v>550652</v>
      </c>
      <c r="U51" s="13">
        <v>758414</v>
      </c>
      <c r="V51" s="13">
        <v>862590</v>
      </c>
      <c r="W51" s="13">
        <v>699348</v>
      </c>
      <c r="X51" s="13">
        <v>984228</v>
      </c>
      <c r="Y51" s="13">
        <v>1282878</v>
      </c>
      <c r="Z51" s="13">
        <v>1445880</v>
      </c>
      <c r="AA51" s="13">
        <v>1748178</v>
      </c>
      <c r="AB51" s="17">
        <v>1723541</v>
      </c>
      <c r="AD51" s="19" t="s">
        <v>7</v>
      </c>
      <c r="AE51" s="21">
        <v>3204891</v>
      </c>
      <c r="AF51" s="13">
        <v>3478122</v>
      </c>
      <c r="AG51" s="13"/>
      <c r="AH51" s="13">
        <v>6237155</v>
      </c>
      <c r="AI51" s="13">
        <v>5986903</v>
      </c>
      <c r="AJ51" s="13">
        <v>6029617</v>
      </c>
      <c r="AK51" s="13">
        <v>6544638</v>
      </c>
      <c r="AL51" s="13">
        <v>6894635</v>
      </c>
      <c r="AM51" s="13">
        <v>7387121</v>
      </c>
      <c r="AN51" s="13">
        <v>8001199</v>
      </c>
      <c r="AO51" s="13">
        <v>9529343</v>
      </c>
      <c r="AP51" s="13">
        <v>11280471</v>
      </c>
      <c r="AQ51" s="13">
        <v>12755990</v>
      </c>
      <c r="AR51" s="13">
        <v>15156781</v>
      </c>
      <c r="AS51" s="13">
        <v>11548308</v>
      </c>
      <c r="AT51" s="13">
        <v>13438801</v>
      </c>
      <c r="AU51" s="13">
        <v>15919644</v>
      </c>
      <c r="AV51" s="13">
        <v>18352378</v>
      </c>
      <c r="AW51" s="13">
        <v>18122350</v>
      </c>
      <c r="AX51" s="17">
        <v>17506524</v>
      </c>
    </row>
    <row r="52" spans="1:50" s="12" customFormat="1" x14ac:dyDescent="0.25">
      <c r="A52" s="19" t="s">
        <v>8</v>
      </c>
      <c r="B52" s="56">
        <f t="shared" si="9"/>
        <v>8.8768981826937231E-5</v>
      </c>
      <c r="C52" s="57">
        <f t="shared" si="10"/>
        <v>2.1729764970974192E-2</v>
      </c>
      <c r="D52" s="57">
        <f t="shared" si="11"/>
        <v>9.585529861242259E-2</v>
      </c>
      <c r="E52" s="57">
        <f t="shared" si="8"/>
        <v>7.8025364796461522E-2</v>
      </c>
      <c r="F52" s="58">
        <f t="shared" si="12"/>
        <v>0.16668219298944181</v>
      </c>
      <c r="G52" s="22"/>
      <c r="H52" s="19" t="s">
        <v>8</v>
      </c>
      <c r="I52" s="21">
        <v>372</v>
      </c>
      <c r="J52" s="13">
        <v>27907</v>
      </c>
      <c r="K52" s="13">
        <v>52397</v>
      </c>
      <c r="L52" s="13">
        <v>65726</v>
      </c>
      <c r="M52" s="13">
        <v>46881</v>
      </c>
      <c r="N52" s="13">
        <v>77525</v>
      </c>
      <c r="O52" s="13">
        <v>148612</v>
      </c>
      <c r="P52" s="13">
        <v>337902</v>
      </c>
      <c r="Q52" s="13">
        <v>481833</v>
      </c>
      <c r="R52" s="13">
        <v>456101</v>
      </c>
      <c r="S52" s="13">
        <v>998380</v>
      </c>
      <c r="T52" s="13">
        <v>1153578</v>
      </c>
      <c r="U52" s="13">
        <v>1552250</v>
      </c>
      <c r="V52" s="13">
        <v>2319949</v>
      </c>
      <c r="W52" s="13">
        <v>1100071</v>
      </c>
      <c r="X52" s="13">
        <v>1606551</v>
      </c>
      <c r="Y52" s="13">
        <v>2289838</v>
      </c>
      <c r="Z52" s="13">
        <v>2810703</v>
      </c>
      <c r="AA52" s="13">
        <v>3467214</v>
      </c>
      <c r="AB52" s="17">
        <v>4585830</v>
      </c>
      <c r="AD52" s="19" t="s">
        <v>8</v>
      </c>
      <c r="AE52" s="21">
        <v>4190653</v>
      </c>
      <c r="AF52" s="13">
        <v>3916199</v>
      </c>
      <c r="AG52" s="13">
        <v>4951953</v>
      </c>
      <c r="AH52" s="13">
        <v>5574862</v>
      </c>
      <c r="AI52" s="13">
        <v>2814253</v>
      </c>
      <c r="AJ52" s="13">
        <v>3567687</v>
      </c>
      <c r="AK52" s="13">
        <v>5371290</v>
      </c>
      <c r="AL52" s="13">
        <v>6429968</v>
      </c>
      <c r="AM52" s="13">
        <v>6533151</v>
      </c>
      <c r="AN52" s="13">
        <v>7871261</v>
      </c>
      <c r="AO52" s="13">
        <v>10415491</v>
      </c>
      <c r="AP52" s="13">
        <v>12057442</v>
      </c>
      <c r="AQ52" s="13">
        <v>13492550</v>
      </c>
      <c r="AR52" s="13">
        <v>18580166</v>
      </c>
      <c r="AS52" s="13">
        <v>15089264</v>
      </c>
      <c r="AT52" s="13">
        <v>20590112</v>
      </c>
      <c r="AU52" s="13">
        <v>24285384</v>
      </c>
      <c r="AV52" s="13">
        <v>25196044</v>
      </c>
      <c r="AW52" s="13">
        <v>26903183</v>
      </c>
      <c r="AX52" s="17">
        <v>27512417</v>
      </c>
    </row>
    <row r="53" spans="1:50" s="12" customFormat="1" x14ac:dyDescent="0.25">
      <c r="A53" s="19" t="s">
        <v>9</v>
      </c>
      <c r="B53" s="56">
        <f t="shared" si="9"/>
        <v>2.7681459249978145E-3</v>
      </c>
      <c r="C53" s="57">
        <f t="shared" si="10"/>
        <v>6.7560998631842279E-3</v>
      </c>
      <c r="D53" s="57">
        <f t="shared" si="11"/>
        <v>3.2233828334094446E-2</v>
      </c>
      <c r="E53" s="57">
        <f t="shared" si="8"/>
        <v>5.6754179305345528E-2</v>
      </c>
      <c r="F53" s="58">
        <f t="shared" si="12"/>
        <v>7.2596664370344718E-2</v>
      </c>
      <c r="G53" s="22"/>
      <c r="H53" s="19" t="s">
        <v>9</v>
      </c>
      <c r="I53" s="21">
        <v>9215</v>
      </c>
      <c r="J53" s="13">
        <v>7888</v>
      </c>
      <c r="K53" s="13">
        <v>14030</v>
      </c>
      <c r="L53" s="13">
        <v>19663</v>
      </c>
      <c r="M53" s="13">
        <v>20078</v>
      </c>
      <c r="N53" s="13">
        <v>33426</v>
      </c>
      <c r="O53" s="13">
        <v>49726</v>
      </c>
      <c r="P53" s="13">
        <v>68901</v>
      </c>
      <c r="Q53" s="13">
        <v>89074</v>
      </c>
      <c r="R53" s="13">
        <v>108039</v>
      </c>
      <c r="S53" s="13">
        <v>219448</v>
      </c>
      <c r="T53" s="13">
        <v>341332</v>
      </c>
      <c r="U53" s="13">
        <v>416426</v>
      </c>
      <c r="V53" s="13">
        <v>501514</v>
      </c>
      <c r="W53" s="13">
        <v>335514</v>
      </c>
      <c r="X53" s="13">
        <v>477585</v>
      </c>
      <c r="Y53" s="13">
        <v>552181</v>
      </c>
      <c r="Z53" s="13">
        <v>603404</v>
      </c>
      <c r="AA53" s="13">
        <v>702835</v>
      </c>
      <c r="AB53" s="17">
        <v>762959</v>
      </c>
      <c r="AD53" s="19" t="s">
        <v>9</v>
      </c>
      <c r="AE53" s="21">
        <v>3328943</v>
      </c>
      <c r="AF53" s="13">
        <v>3221022</v>
      </c>
      <c r="AG53" s="13">
        <v>3743904</v>
      </c>
      <c r="AH53" s="13">
        <v>3967636</v>
      </c>
      <c r="AI53" s="13">
        <v>4094240</v>
      </c>
      <c r="AJ53" s="13">
        <v>4947529</v>
      </c>
      <c r="AK53" s="13">
        <v>5026022</v>
      </c>
      <c r="AL53" s="13">
        <v>5183474</v>
      </c>
      <c r="AM53" s="13">
        <v>5753323</v>
      </c>
      <c r="AN53" s="13">
        <v>6327864</v>
      </c>
      <c r="AO53" s="13">
        <v>6808003</v>
      </c>
      <c r="AP53" s="13">
        <v>7761745</v>
      </c>
      <c r="AQ53" s="13">
        <v>8819521</v>
      </c>
      <c r="AR53" s="13">
        <v>9816664</v>
      </c>
      <c r="AS53" s="13">
        <v>7324332</v>
      </c>
      <c r="AT53" s="13">
        <v>8414975</v>
      </c>
      <c r="AU53" s="13">
        <v>9963237</v>
      </c>
      <c r="AV53" s="13">
        <v>10266567</v>
      </c>
      <c r="AW53" s="13">
        <v>10784996</v>
      </c>
      <c r="AX53" s="17">
        <v>10509560</v>
      </c>
    </row>
    <row r="54" spans="1:50" s="12" customFormat="1" x14ac:dyDescent="0.25">
      <c r="A54" s="19" t="s">
        <v>10</v>
      </c>
      <c r="B54" s="56">
        <f t="shared" si="9"/>
        <v>1.08979769093993E-3</v>
      </c>
      <c r="C54" s="57">
        <f t="shared" si="10"/>
        <v>9.1191131494334082E-3</v>
      </c>
      <c r="D54" s="57">
        <f t="shared" si="11"/>
        <v>3.1921860414640034E-2</v>
      </c>
      <c r="E54" s="57">
        <f t="shared" si="8"/>
        <v>7.1089593886598912E-2</v>
      </c>
      <c r="F54" s="58">
        <f t="shared" si="12"/>
        <v>9.8370684525912591E-2</v>
      </c>
      <c r="G54" s="22"/>
      <c r="H54" s="19" t="s">
        <v>10</v>
      </c>
      <c r="I54" s="21">
        <v>3591</v>
      </c>
      <c r="J54" s="13">
        <v>4897</v>
      </c>
      <c r="K54" s="13">
        <v>5914</v>
      </c>
      <c r="L54" s="13">
        <v>7694</v>
      </c>
      <c r="M54" s="13">
        <v>9702</v>
      </c>
      <c r="N54" s="13">
        <v>47188</v>
      </c>
      <c r="O54" s="13">
        <v>123635</v>
      </c>
      <c r="P54" s="13">
        <v>118357</v>
      </c>
      <c r="Q54" s="13">
        <v>167563</v>
      </c>
      <c r="R54" s="13">
        <v>251263</v>
      </c>
      <c r="S54" s="13">
        <v>324737</v>
      </c>
      <c r="T54" s="13">
        <v>594764</v>
      </c>
      <c r="U54" s="13">
        <v>777873</v>
      </c>
      <c r="V54" s="13">
        <v>839926</v>
      </c>
      <c r="W54" s="13">
        <v>602795</v>
      </c>
      <c r="X54" s="13">
        <v>983621</v>
      </c>
      <c r="Y54" s="13">
        <v>1144212</v>
      </c>
      <c r="Z54" s="13">
        <v>1264936</v>
      </c>
      <c r="AA54" s="13">
        <v>1438305</v>
      </c>
      <c r="AB54" s="17">
        <v>1795820</v>
      </c>
      <c r="AD54" s="19" t="s">
        <v>10</v>
      </c>
      <c r="AE54" s="21">
        <v>3295107</v>
      </c>
      <c r="AF54" s="13">
        <v>3146394</v>
      </c>
      <c r="AG54" s="13">
        <v>3856187</v>
      </c>
      <c r="AH54" s="13">
        <v>4652875</v>
      </c>
      <c r="AI54" s="13">
        <v>4560176</v>
      </c>
      <c r="AJ54" s="13">
        <v>5174626</v>
      </c>
      <c r="AK54" s="13">
        <v>5607472</v>
      </c>
      <c r="AL54" s="13">
        <v>7659236</v>
      </c>
      <c r="AM54" s="13">
        <v>8126451</v>
      </c>
      <c r="AN54" s="13">
        <v>9476363</v>
      </c>
      <c r="AO54" s="13">
        <v>10172872</v>
      </c>
      <c r="AP54" s="13">
        <v>11912012</v>
      </c>
      <c r="AQ54" s="13">
        <v>13562959</v>
      </c>
      <c r="AR54" s="13">
        <v>14545955</v>
      </c>
      <c r="AS54" s="13">
        <v>11315433</v>
      </c>
      <c r="AT54" s="13">
        <v>13836357</v>
      </c>
      <c r="AU54" s="13">
        <v>16611938</v>
      </c>
      <c r="AV54" s="13">
        <v>16987974</v>
      </c>
      <c r="AW54" s="13">
        <v>17508402</v>
      </c>
      <c r="AX54" s="17">
        <v>18255642</v>
      </c>
    </row>
    <row r="55" spans="1:50" s="12" customFormat="1" x14ac:dyDescent="0.25">
      <c r="A55" s="19" t="s">
        <v>11</v>
      </c>
      <c r="B55" s="66" t="s">
        <v>44</v>
      </c>
      <c r="C55" s="57">
        <f t="shared" si="10"/>
        <v>2.9496968012002054E-2</v>
      </c>
      <c r="D55" s="57">
        <f t="shared" si="11"/>
        <v>3.9140136573157555E-2</v>
      </c>
      <c r="E55" s="57">
        <f t="shared" si="8"/>
        <v>5.8427246355656021E-2</v>
      </c>
      <c r="F55" s="58">
        <f t="shared" si="12"/>
        <v>7.7061113351581251E-2</v>
      </c>
      <c r="G55" s="22"/>
      <c r="H55" s="19" t="s">
        <v>11</v>
      </c>
      <c r="I55" s="21" t="s">
        <v>44</v>
      </c>
      <c r="J55" s="13"/>
      <c r="K55" s="32">
        <v>11117</v>
      </c>
      <c r="L55" s="32">
        <v>11490</v>
      </c>
      <c r="M55" s="32">
        <v>12595.878000000001</v>
      </c>
      <c r="N55" s="32">
        <v>16914.36</v>
      </c>
      <c r="O55" s="32">
        <v>15822.790999999999</v>
      </c>
      <c r="P55" s="32">
        <v>19171.664000000001</v>
      </c>
      <c r="Q55" s="13">
        <v>15641</v>
      </c>
      <c r="R55" s="13">
        <v>24909</v>
      </c>
      <c r="S55" s="13">
        <v>32029</v>
      </c>
      <c r="T55" s="13">
        <v>45157</v>
      </c>
      <c r="U55" s="13">
        <v>87279</v>
      </c>
      <c r="V55" s="13">
        <v>76165</v>
      </c>
      <c r="W55" s="13">
        <v>59344</v>
      </c>
      <c r="X55" s="13">
        <v>84855</v>
      </c>
      <c r="Y55" s="13">
        <v>106967</v>
      </c>
      <c r="Z55" s="13">
        <v>194275</v>
      </c>
      <c r="AA55" s="13">
        <v>159586</v>
      </c>
      <c r="AB55" s="17">
        <v>134714</v>
      </c>
      <c r="AD55" s="19" t="s">
        <v>11</v>
      </c>
      <c r="AE55" s="21" t="s">
        <v>44</v>
      </c>
      <c r="AF55" s="13"/>
      <c r="AG55" s="32">
        <v>602336</v>
      </c>
      <c r="AH55" s="32">
        <v>539803</v>
      </c>
      <c r="AI55" s="32">
        <v>479928.99200000003</v>
      </c>
      <c r="AJ55" s="32">
        <v>573427.07200000004</v>
      </c>
      <c r="AK55" s="32">
        <v>586451.07200000004</v>
      </c>
      <c r="AL55" s="32">
        <v>564457.53599999996</v>
      </c>
      <c r="AM55" s="13">
        <v>567639</v>
      </c>
      <c r="AN55" s="13">
        <v>631785</v>
      </c>
      <c r="AO55" s="13">
        <v>818316</v>
      </c>
      <c r="AP55" s="13">
        <v>888930</v>
      </c>
      <c r="AQ55" s="13">
        <v>1030399</v>
      </c>
      <c r="AR55" s="13">
        <v>1416291</v>
      </c>
      <c r="AS55" s="13">
        <v>1119017</v>
      </c>
      <c r="AT55" s="13">
        <v>1452319</v>
      </c>
      <c r="AU55" s="13">
        <v>1683040</v>
      </c>
      <c r="AV55" s="13">
        <v>1876573</v>
      </c>
      <c r="AW55" s="13">
        <v>1741056</v>
      </c>
      <c r="AX55" s="17">
        <v>1748145</v>
      </c>
    </row>
    <row r="56" spans="1:50" s="12" customFormat="1" x14ac:dyDescent="0.25">
      <c r="A56" s="19" t="s">
        <v>12</v>
      </c>
      <c r="B56" s="56">
        <f t="shared" ref="B56:B62" si="13">+I56/AE56</f>
        <v>4.6103039306004713E-3</v>
      </c>
      <c r="C56" s="57">
        <f t="shared" si="10"/>
        <v>5.4381000515708522E-3</v>
      </c>
      <c r="D56" s="57">
        <f t="shared" si="11"/>
        <v>2.3092323870181276E-2</v>
      </c>
      <c r="E56" s="57">
        <f t="shared" si="8"/>
        <v>7.7127270316715443E-2</v>
      </c>
      <c r="F56" s="58">
        <f t="shared" si="12"/>
        <v>0.1127662784057237</v>
      </c>
      <c r="G56" s="22"/>
      <c r="H56" s="19" t="s">
        <v>12</v>
      </c>
      <c r="I56" s="21">
        <v>7942</v>
      </c>
      <c r="J56" s="13">
        <v>9707</v>
      </c>
      <c r="K56" s="13">
        <v>10621</v>
      </c>
      <c r="L56" s="13">
        <v>18193</v>
      </c>
      <c r="M56" s="13">
        <v>16139</v>
      </c>
      <c r="N56" s="13">
        <v>15849</v>
      </c>
      <c r="O56" s="13">
        <v>23472</v>
      </c>
      <c r="P56" s="13">
        <v>23404</v>
      </c>
      <c r="Q56" s="13">
        <v>37502</v>
      </c>
      <c r="R56" s="13">
        <v>66165</v>
      </c>
      <c r="S56" s="13">
        <v>102180</v>
      </c>
      <c r="T56" s="13">
        <v>131191</v>
      </c>
      <c r="U56" s="13">
        <v>254770</v>
      </c>
      <c r="V56" s="13">
        <v>284483</v>
      </c>
      <c r="W56" s="13">
        <v>277523</v>
      </c>
      <c r="X56" s="13">
        <v>531709</v>
      </c>
      <c r="Y56" s="13">
        <v>668092</v>
      </c>
      <c r="Z56" s="13">
        <v>701504</v>
      </c>
      <c r="AA56" s="13">
        <v>843638</v>
      </c>
      <c r="AB56" s="17">
        <v>900033</v>
      </c>
      <c r="AD56" s="19" t="s">
        <v>12</v>
      </c>
      <c r="AE56" s="21">
        <v>1722663</v>
      </c>
      <c r="AF56" s="13">
        <v>1920985</v>
      </c>
      <c r="AG56" s="13">
        <v>2435546</v>
      </c>
      <c r="AH56" s="13">
        <v>2570183</v>
      </c>
      <c r="AI56" s="13">
        <v>2653867</v>
      </c>
      <c r="AJ56" s="13">
        <v>2914437</v>
      </c>
      <c r="AK56" s="13">
        <v>2996485</v>
      </c>
      <c r="AL56" s="13">
        <v>2966284</v>
      </c>
      <c r="AM56" s="13">
        <v>3318884</v>
      </c>
      <c r="AN56" s="13">
        <v>3685012</v>
      </c>
      <c r="AO56" s="13">
        <v>4424847</v>
      </c>
      <c r="AP56" s="13">
        <v>5307027</v>
      </c>
      <c r="AQ56" s="13">
        <v>6533573</v>
      </c>
      <c r="AR56" s="13">
        <v>8216737</v>
      </c>
      <c r="AS56" s="13">
        <v>5922184</v>
      </c>
      <c r="AT56" s="13">
        <v>6893917</v>
      </c>
      <c r="AU56" s="13">
        <v>8542238</v>
      </c>
      <c r="AV56" s="13">
        <v>7934882</v>
      </c>
      <c r="AW56" s="13">
        <v>8600943</v>
      </c>
      <c r="AX56" s="17">
        <v>7981402</v>
      </c>
    </row>
    <row r="57" spans="1:50" s="12" customFormat="1" x14ac:dyDescent="0.25">
      <c r="A57" s="19" t="s">
        <v>13</v>
      </c>
      <c r="B57" s="56">
        <f t="shared" si="13"/>
        <v>6.5636649719479608E-3</v>
      </c>
      <c r="C57" s="57">
        <f t="shared" si="10"/>
        <v>1.4414164426540957E-2</v>
      </c>
      <c r="D57" s="57">
        <f t="shared" si="11"/>
        <v>3.2675091978974738E-2</v>
      </c>
      <c r="E57" s="57">
        <f t="shared" si="8"/>
        <v>4.6472046932223045E-2</v>
      </c>
      <c r="F57" s="58">
        <f t="shared" si="12"/>
        <v>6.7511681146331756E-2</v>
      </c>
      <c r="G57" s="22"/>
      <c r="H57" s="19" t="s">
        <v>13</v>
      </c>
      <c r="I57" s="21">
        <v>18584</v>
      </c>
      <c r="J57" s="13">
        <v>22352</v>
      </c>
      <c r="K57" s="32">
        <v>31649.222000000002</v>
      </c>
      <c r="L57" s="32">
        <v>47225.972000000002</v>
      </c>
      <c r="M57" s="13">
        <v>43655</v>
      </c>
      <c r="N57" s="13">
        <v>45712</v>
      </c>
      <c r="O57" s="32">
        <v>62166.474000000002</v>
      </c>
      <c r="P57" s="32">
        <v>60389.646000000001</v>
      </c>
      <c r="Q57" s="13">
        <v>83166</v>
      </c>
      <c r="R57" s="13">
        <v>115422</v>
      </c>
      <c r="S57" s="13">
        <v>162427</v>
      </c>
      <c r="T57" s="13">
        <v>206651</v>
      </c>
      <c r="U57" s="13">
        <v>227535</v>
      </c>
      <c r="V57" s="13">
        <v>317885</v>
      </c>
      <c r="W57" s="13">
        <v>228319</v>
      </c>
      <c r="X57" s="13">
        <v>242875</v>
      </c>
      <c r="Y57" s="13">
        <v>281414</v>
      </c>
      <c r="Z57" s="13">
        <v>310740</v>
      </c>
      <c r="AA57" s="13">
        <v>330982</v>
      </c>
      <c r="AB57" s="17">
        <v>394107</v>
      </c>
      <c r="AD57" s="19" t="s">
        <v>13</v>
      </c>
      <c r="AE57" s="21">
        <v>2831345</v>
      </c>
      <c r="AF57" s="13">
        <v>2915911</v>
      </c>
      <c r="AG57" s="32">
        <v>3112902.1439999999</v>
      </c>
      <c r="AH57" s="32">
        <v>2985440.5120000001</v>
      </c>
      <c r="AI57" s="13">
        <v>2885134</v>
      </c>
      <c r="AJ57" s="13">
        <v>3171325</v>
      </c>
      <c r="AK57" s="32">
        <v>3402549.9640000002</v>
      </c>
      <c r="AL57" s="32">
        <v>3543058.8139999998</v>
      </c>
      <c r="AM57" s="13">
        <v>3616186</v>
      </c>
      <c r="AN57" s="13">
        <v>3932605</v>
      </c>
      <c r="AO57" s="13">
        <v>4970973</v>
      </c>
      <c r="AP57" s="13">
        <v>5042380</v>
      </c>
      <c r="AQ57" s="13">
        <v>6749687</v>
      </c>
      <c r="AR57" s="13">
        <v>8396694</v>
      </c>
      <c r="AS57" s="13">
        <v>5065123</v>
      </c>
      <c r="AT57" s="13">
        <v>5226260</v>
      </c>
      <c r="AU57" s="13">
        <v>6614315</v>
      </c>
      <c r="AV57" s="13">
        <v>6594321</v>
      </c>
      <c r="AW57" s="13">
        <v>6218068</v>
      </c>
      <c r="AX57" s="17">
        <v>5837612</v>
      </c>
    </row>
    <row r="58" spans="1:50" s="12" customFormat="1" x14ac:dyDescent="0.25">
      <c r="A58" s="19" t="s">
        <v>14</v>
      </c>
      <c r="B58" s="56">
        <f t="shared" si="13"/>
        <v>7.1854344883489447E-3</v>
      </c>
      <c r="C58" s="57">
        <f t="shared" si="10"/>
        <v>1.6504619411284338E-2</v>
      </c>
      <c r="D58" s="57">
        <f t="shared" si="11"/>
        <v>7.9778816954707552E-2</v>
      </c>
      <c r="E58" s="57">
        <f t="shared" si="8"/>
        <v>0.15127929597416681</v>
      </c>
      <c r="F58" s="58">
        <f t="shared" si="12"/>
        <v>9.6212956209221087E-2</v>
      </c>
      <c r="G58" s="22"/>
      <c r="H58" s="19" t="s">
        <v>14</v>
      </c>
      <c r="I58" s="21">
        <v>520516</v>
      </c>
      <c r="J58" s="13">
        <v>749188</v>
      </c>
      <c r="K58" s="13">
        <v>1242742</v>
      </c>
      <c r="L58" s="13">
        <v>1614852</v>
      </c>
      <c r="M58" s="13">
        <v>1921009</v>
      </c>
      <c r="N58" s="13">
        <v>2879571</v>
      </c>
      <c r="O58" s="13">
        <v>4026767</v>
      </c>
      <c r="P58" s="13">
        <v>6274336</v>
      </c>
      <c r="Q58" s="13">
        <v>9400777</v>
      </c>
      <c r="R58" s="13">
        <v>14464119</v>
      </c>
      <c r="S58" s="13">
        <v>17696298</v>
      </c>
      <c r="T58" s="13">
        <v>24438223</v>
      </c>
      <c r="U58" s="13">
        <v>29791880</v>
      </c>
      <c r="V58" s="13">
        <v>34754377</v>
      </c>
      <c r="W58" s="13">
        <v>32528706</v>
      </c>
      <c r="X58" s="13">
        <v>45607487</v>
      </c>
      <c r="Y58" s="13">
        <v>52247797</v>
      </c>
      <c r="Z58" s="13">
        <v>56935779</v>
      </c>
      <c r="AA58" s="13">
        <v>61321073</v>
      </c>
      <c r="AB58" s="17">
        <v>38479293</v>
      </c>
      <c r="AD58" s="19" t="s">
        <v>14</v>
      </c>
      <c r="AE58" s="21">
        <v>72440435</v>
      </c>
      <c r="AF58" s="13">
        <v>88165131</v>
      </c>
      <c r="AG58" s="13">
        <v>109808200</v>
      </c>
      <c r="AH58" s="13">
        <v>125373059</v>
      </c>
      <c r="AI58" s="13">
        <v>142061677</v>
      </c>
      <c r="AJ58" s="13">
        <v>174470609</v>
      </c>
      <c r="AK58" s="13">
        <v>168395999</v>
      </c>
      <c r="AL58" s="13">
        <v>168676310</v>
      </c>
      <c r="AM58" s="13">
        <v>170988202</v>
      </c>
      <c r="AN58" s="13">
        <v>197300553</v>
      </c>
      <c r="AO58" s="13">
        <v>221817002</v>
      </c>
      <c r="AP58" s="13">
        <v>256127608</v>
      </c>
      <c r="AQ58" s="13">
        <v>283266297</v>
      </c>
      <c r="AR58" s="13">
        <v>310127268</v>
      </c>
      <c r="AS58" s="13">
        <v>234379103</v>
      </c>
      <c r="AT58" s="13">
        <v>301478710</v>
      </c>
      <c r="AU58" s="13">
        <v>350850228</v>
      </c>
      <c r="AV58" s="13">
        <v>370738007</v>
      </c>
      <c r="AW58" s="13">
        <v>381201956</v>
      </c>
      <c r="AX58" s="17">
        <v>399938787</v>
      </c>
    </row>
    <row r="59" spans="1:50" s="12" customFormat="1" x14ac:dyDescent="0.25">
      <c r="A59" s="19" t="s">
        <v>15</v>
      </c>
      <c r="B59" s="56">
        <f t="shared" si="13"/>
        <v>1.5374909734400914E-3</v>
      </c>
      <c r="C59" s="57">
        <f t="shared" si="10"/>
        <v>5.7979659156577055E-3</v>
      </c>
      <c r="D59" s="57">
        <f t="shared" si="11"/>
        <v>7.1148228672037558E-2</v>
      </c>
      <c r="E59" s="57">
        <f t="shared" si="8"/>
        <v>0.10032078739781317</v>
      </c>
      <c r="F59" s="58">
        <f t="shared" si="12"/>
        <v>0.15431798679321024</v>
      </c>
      <c r="G59" s="22"/>
      <c r="H59" s="19" t="s">
        <v>15</v>
      </c>
      <c r="I59" s="21">
        <v>1550</v>
      </c>
      <c r="J59" s="13">
        <v>2428</v>
      </c>
      <c r="K59" s="13">
        <v>4038</v>
      </c>
      <c r="L59" s="13">
        <v>3211</v>
      </c>
      <c r="M59" s="13">
        <v>3834</v>
      </c>
      <c r="N59" s="13">
        <v>9973</v>
      </c>
      <c r="O59" s="13">
        <v>26476</v>
      </c>
      <c r="P59" s="13">
        <v>82565</v>
      </c>
      <c r="Q59" s="13">
        <v>114158</v>
      </c>
      <c r="R59" s="13">
        <v>169980</v>
      </c>
      <c r="S59" s="13">
        <v>256038</v>
      </c>
      <c r="T59" s="13">
        <v>377768</v>
      </c>
      <c r="U59" s="13">
        <v>474495</v>
      </c>
      <c r="V59" s="13">
        <v>572447</v>
      </c>
      <c r="W59" s="13">
        <v>461008</v>
      </c>
      <c r="X59" s="13">
        <v>621588</v>
      </c>
      <c r="Y59" s="13">
        <v>854860</v>
      </c>
      <c r="Z59" s="13">
        <v>976165</v>
      </c>
      <c r="AA59" s="13">
        <v>1011708</v>
      </c>
      <c r="AB59" s="17">
        <v>1340848</v>
      </c>
      <c r="AD59" s="19" t="s">
        <v>15</v>
      </c>
      <c r="AE59" s="21">
        <v>1008136</v>
      </c>
      <c r="AF59" s="13">
        <v>1075545</v>
      </c>
      <c r="AG59" s="13">
        <v>1469197</v>
      </c>
      <c r="AH59" s="13">
        <v>1533471</v>
      </c>
      <c r="AI59" s="13">
        <v>1722457</v>
      </c>
      <c r="AJ59" s="13">
        <v>1720086</v>
      </c>
      <c r="AK59" s="13">
        <v>1774037</v>
      </c>
      <c r="AL59" s="13">
        <v>2331252</v>
      </c>
      <c r="AM59" s="13">
        <v>2503079</v>
      </c>
      <c r="AN59" s="13">
        <v>3142849</v>
      </c>
      <c r="AO59" s="13">
        <v>3598656</v>
      </c>
      <c r="AP59" s="13">
        <v>4346197</v>
      </c>
      <c r="AQ59" s="13">
        <v>5167072</v>
      </c>
      <c r="AR59" s="13">
        <v>6128808</v>
      </c>
      <c r="AS59" s="13">
        <v>4955490</v>
      </c>
      <c r="AT59" s="13">
        <v>6196004</v>
      </c>
      <c r="AU59" s="13">
        <v>7724511</v>
      </c>
      <c r="AV59" s="13">
        <v>8797992</v>
      </c>
      <c r="AW59" s="13">
        <v>8468821</v>
      </c>
      <c r="AX59" s="17">
        <v>8688864</v>
      </c>
    </row>
    <row r="60" spans="1:50" s="12" customFormat="1" x14ac:dyDescent="0.25">
      <c r="A60" s="19" t="s">
        <v>16</v>
      </c>
      <c r="B60" s="56">
        <f t="shared" si="13"/>
        <v>2.5764964757807735E-3</v>
      </c>
      <c r="C60" s="57">
        <f t="shared" si="10"/>
        <v>6.1093592174146782E-3</v>
      </c>
      <c r="D60" s="57">
        <f t="shared" si="11"/>
        <v>2.3843420227095104E-2</v>
      </c>
      <c r="E60" s="57">
        <f t="shared" si="8"/>
        <v>5.3530927708214743E-2</v>
      </c>
      <c r="F60" s="58">
        <f t="shared" si="12"/>
        <v>8.1226638126286083E-2</v>
      </c>
      <c r="G60" s="22"/>
      <c r="H60" s="19" t="s">
        <v>16</v>
      </c>
      <c r="I60" s="21">
        <v>6454</v>
      </c>
      <c r="J60" s="13">
        <v>6142</v>
      </c>
      <c r="K60" s="13">
        <v>5362</v>
      </c>
      <c r="L60" s="13">
        <v>13187</v>
      </c>
      <c r="M60" s="13">
        <v>16353</v>
      </c>
      <c r="N60" s="13">
        <v>20637</v>
      </c>
      <c r="O60" s="13">
        <v>24938</v>
      </c>
      <c r="P60" s="13">
        <v>40736</v>
      </c>
      <c r="Q60" s="13">
        <v>48370</v>
      </c>
      <c r="R60" s="13">
        <v>72068</v>
      </c>
      <c r="S60" s="13">
        <v>98998</v>
      </c>
      <c r="T60" s="13">
        <v>166800</v>
      </c>
      <c r="U60" s="13">
        <v>358693</v>
      </c>
      <c r="V60" s="13">
        <v>454442</v>
      </c>
      <c r="W60" s="13">
        <v>327299</v>
      </c>
      <c r="X60" s="13">
        <v>489486</v>
      </c>
      <c r="Y60" s="13">
        <v>689649</v>
      </c>
      <c r="Z60" s="13">
        <v>809705</v>
      </c>
      <c r="AA60" s="13">
        <v>1024458</v>
      </c>
      <c r="AB60" s="17">
        <v>1113365</v>
      </c>
      <c r="AD60" s="19" t="s">
        <v>16</v>
      </c>
      <c r="AE60" s="21">
        <v>2504952</v>
      </c>
      <c r="AF60" s="13">
        <v>2779146</v>
      </c>
      <c r="AG60" s="13">
        <v>2991757</v>
      </c>
      <c r="AH60" s="13">
        <v>3397584</v>
      </c>
      <c r="AI60" s="13">
        <v>3514985</v>
      </c>
      <c r="AJ60" s="13">
        <v>3377932</v>
      </c>
      <c r="AK60" s="13">
        <v>2962830</v>
      </c>
      <c r="AL60" s="13">
        <v>3034438</v>
      </c>
      <c r="AM60" s="13">
        <v>3121403</v>
      </c>
      <c r="AN60" s="13">
        <v>3591365</v>
      </c>
      <c r="AO60" s="13">
        <v>4152005</v>
      </c>
      <c r="AP60" s="13">
        <v>4816766</v>
      </c>
      <c r="AQ60" s="13">
        <v>6873951</v>
      </c>
      <c r="AR60" s="13">
        <v>9048959</v>
      </c>
      <c r="AS60" s="13">
        <v>7799884</v>
      </c>
      <c r="AT60" s="13">
        <v>9143985</v>
      </c>
      <c r="AU60" s="13">
        <v>11340464</v>
      </c>
      <c r="AV60" s="13">
        <v>12631370</v>
      </c>
      <c r="AW60" s="13">
        <v>13033367</v>
      </c>
      <c r="AX60" s="17">
        <v>13706895</v>
      </c>
    </row>
    <row r="61" spans="1:50" s="12" customFormat="1" x14ac:dyDescent="0.25">
      <c r="A61" s="19" t="s">
        <v>17</v>
      </c>
      <c r="B61" s="56">
        <f t="shared" si="13"/>
        <v>0</v>
      </c>
      <c r="C61" s="57">
        <f t="shared" si="10"/>
        <v>0.10713031175293945</v>
      </c>
      <c r="D61" s="57">
        <f t="shared" si="11"/>
        <v>0.19697709721320589</v>
      </c>
      <c r="E61" s="57">
        <f t="shared" si="8"/>
        <v>0.3422292763656975</v>
      </c>
      <c r="F61" s="58">
        <f t="shared" si="12"/>
        <v>0.25356508623855734</v>
      </c>
      <c r="G61" s="22"/>
      <c r="H61" s="19" t="s">
        <v>17</v>
      </c>
      <c r="I61" s="21"/>
      <c r="J61" s="13"/>
      <c r="K61" s="13"/>
      <c r="L61" s="13"/>
      <c r="M61" s="13"/>
      <c r="N61" s="13">
        <v>219585</v>
      </c>
      <c r="O61" s="13">
        <v>219195</v>
      </c>
      <c r="P61" s="13">
        <v>211381</v>
      </c>
      <c r="Q61" s="13">
        <v>266772</v>
      </c>
      <c r="R61" s="13">
        <v>419892</v>
      </c>
      <c r="S61" s="13">
        <v>642050</v>
      </c>
      <c r="T61" s="13">
        <v>1269852</v>
      </c>
      <c r="U61" s="13">
        <v>652994</v>
      </c>
      <c r="V61" s="13">
        <v>2473701</v>
      </c>
      <c r="W61" s="13">
        <v>2053330</v>
      </c>
      <c r="X61" s="13">
        <v>3433112</v>
      </c>
      <c r="Y61" s="13">
        <v>3662317</v>
      </c>
      <c r="Z61" s="13">
        <v>2979346</v>
      </c>
      <c r="AA61" s="13">
        <v>2755079</v>
      </c>
      <c r="AB61" s="17">
        <v>3027469</v>
      </c>
      <c r="AD61" s="19" t="s">
        <v>17</v>
      </c>
      <c r="AE61" s="21">
        <v>3117837</v>
      </c>
      <c r="AF61" s="13">
        <v>2850051</v>
      </c>
      <c r="AG61" s="13">
        <v>3124979</v>
      </c>
      <c r="AH61" s="13">
        <v>2470251</v>
      </c>
      <c r="AI61" s="13">
        <v>1724422</v>
      </c>
      <c r="AJ61" s="13">
        <v>2049700</v>
      </c>
      <c r="AK61" s="13">
        <v>1988108</v>
      </c>
      <c r="AL61" s="13">
        <v>1660619</v>
      </c>
      <c r="AM61" s="13">
        <v>1926049</v>
      </c>
      <c r="AN61" s="13">
        <v>2657398</v>
      </c>
      <c r="AO61" s="13">
        <v>3259516</v>
      </c>
      <c r="AP61" s="13">
        <v>4774300</v>
      </c>
      <c r="AQ61" s="13">
        <v>5551154</v>
      </c>
      <c r="AR61" s="13">
        <v>9060077</v>
      </c>
      <c r="AS61" s="13">
        <v>6959904</v>
      </c>
      <c r="AT61" s="13">
        <v>10031614</v>
      </c>
      <c r="AU61" s="13">
        <v>12365674</v>
      </c>
      <c r="AV61" s="13">
        <v>10754499</v>
      </c>
      <c r="AW61" s="13">
        <v>12140226</v>
      </c>
      <c r="AX61" s="17">
        <v>11939613</v>
      </c>
    </row>
    <row r="62" spans="1:50" s="12" customFormat="1" x14ac:dyDescent="0.25">
      <c r="A62" s="19" t="s">
        <v>18</v>
      </c>
      <c r="B62" s="56">
        <f t="shared" si="13"/>
        <v>3.190969368820739E-2</v>
      </c>
      <c r="C62" s="57">
        <f t="shared" si="10"/>
        <v>3.900892091184336E-2</v>
      </c>
      <c r="D62" s="57">
        <f t="shared" si="11"/>
        <v>8.4568145727284369E-2</v>
      </c>
      <c r="E62" s="57">
        <f t="shared" si="8"/>
        <v>0.16707136478205858</v>
      </c>
      <c r="F62" s="58">
        <f t="shared" si="12"/>
        <v>0.21134180226938057</v>
      </c>
      <c r="G62" s="22"/>
      <c r="H62" s="19" t="s">
        <v>18</v>
      </c>
      <c r="I62" s="21">
        <v>241872</v>
      </c>
      <c r="J62" s="13">
        <v>188274</v>
      </c>
      <c r="K62" s="13">
        <v>215487</v>
      </c>
      <c r="L62" s="13">
        <v>191509</v>
      </c>
      <c r="M62" s="13">
        <v>221908</v>
      </c>
      <c r="N62" s="13">
        <v>288654</v>
      </c>
      <c r="O62" s="13">
        <v>353266</v>
      </c>
      <c r="P62" s="13">
        <v>463386</v>
      </c>
      <c r="Q62" s="13">
        <v>642199</v>
      </c>
      <c r="R62" s="13">
        <v>765277</v>
      </c>
      <c r="S62" s="13">
        <v>1055185</v>
      </c>
      <c r="T62" s="13">
        <v>1582907</v>
      </c>
      <c r="U62" s="13">
        <v>2471794</v>
      </c>
      <c r="V62" s="13">
        <v>4067026</v>
      </c>
      <c r="W62" s="13">
        <v>3267688</v>
      </c>
      <c r="X62" s="13">
        <v>4668002</v>
      </c>
      <c r="Y62" s="13">
        <v>5933331</v>
      </c>
      <c r="Z62" s="13">
        <v>7805263</v>
      </c>
      <c r="AA62" s="13">
        <v>8417167</v>
      </c>
      <c r="AB62" s="17">
        <v>8916700</v>
      </c>
      <c r="AD62" s="19" t="s">
        <v>18</v>
      </c>
      <c r="AE62" s="21">
        <v>7579891</v>
      </c>
      <c r="AF62" s="13">
        <v>7774282</v>
      </c>
      <c r="AG62" s="13">
        <v>8365744</v>
      </c>
      <c r="AH62" s="13">
        <v>7427117</v>
      </c>
      <c r="AI62" s="13">
        <v>6530054</v>
      </c>
      <c r="AJ62" s="13">
        <v>7399692</v>
      </c>
      <c r="AK62" s="13">
        <v>7290388</v>
      </c>
      <c r="AL62" s="13">
        <v>7490194</v>
      </c>
      <c r="AM62" s="13">
        <v>8699030</v>
      </c>
      <c r="AN62" s="13">
        <v>10090627</v>
      </c>
      <c r="AO62" s="13">
        <v>12477334</v>
      </c>
      <c r="AP62" s="13">
        <v>15292500</v>
      </c>
      <c r="AQ62" s="13">
        <v>20417025</v>
      </c>
      <c r="AR62" s="13">
        <v>29894963</v>
      </c>
      <c r="AS62" s="13">
        <v>21830714</v>
      </c>
      <c r="AT62" s="13">
        <v>27940168</v>
      </c>
      <c r="AU62" s="13">
        <v>35673056</v>
      </c>
      <c r="AV62" s="13">
        <v>42258966</v>
      </c>
      <c r="AW62" s="13">
        <v>43358849</v>
      </c>
      <c r="AX62" s="17">
        <v>42190896</v>
      </c>
    </row>
    <row r="63" spans="1:50" s="12" customFormat="1" x14ac:dyDescent="0.25">
      <c r="A63" s="19" t="s">
        <v>19</v>
      </c>
      <c r="B63" s="66" t="s">
        <v>44</v>
      </c>
      <c r="C63" s="66" t="s">
        <v>44</v>
      </c>
      <c r="D63" s="57">
        <f t="shared" si="11"/>
        <v>4.004664607672298E-2</v>
      </c>
      <c r="E63" s="57">
        <f t="shared" si="8"/>
        <v>0.10899298059104846</v>
      </c>
      <c r="F63" s="58">
        <f t="shared" si="12"/>
        <v>0.11746514952818875</v>
      </c>
      <c r="G63" s="22"/>
      <c r="H63" s="19" t="s">
        <v>19</v>
      </c>
      <c r="I63" s="21" t="s">
        <v>44</v>
      </c>
      <c r="J63" s="32">
        <v>4097815.8080000002</v>
      </c>
      <c r="K63" s="32">
        <v>4763227.648</v>
      </c>
      <c r="L63" s="13" t="s">
        <v>44</v>
      </c>
      <c r="M63" s="13" t="s">
        <v>44</v>
      </c>
      <c r="N63" s="13" t="s">
        <v>44</v>
      </c>
      <c r="O63" s="13"/>
      <c r="P63" s="13">
        <v>232653</v>
      </c>
      <c r="Q63" s="13">
        <v>201595</v>
      </c>
      <c r="R63" s="13">
        <v>260319</v>
      </c>
      <c r="S63" s="13">
        <v>423457</v>
      </c>
      <c r="T63" s="13">
        <v>652548</v>
      </c>
      <c r="U63" s="13">
        <v>1010363</v>
      </c>
      <c r="V63" s="13">
        <v>1472505</v>
      </c>
      <c r="W63" s="13">
        <v>1319238</v>
      </c>
      <c r="X63" s="13">
        <v>1805849</v>
      </c>
      <c r="Y63" s="13">
        <v>1790498</v>
      </c>
      <c r="Z63" s="13">
        <v>1928099</v>
      </c>
      <c r="AA63" s="13">
        <v>2048879</v>
      </c>
      <c r="AB63" s="17">
        <v>2251677</v>
      </c>
      <c r="AD63" s="19" t="s">
        <v>19</v>
      </c>
      <c r="AE63" s="21" t="s">
        <v>44</v>
      </c>
      <c r="AF63" s="32">
        <v>4097815.8080000002</v>
      </c>
      <c r="AG63" s="32">
        <v>4763227.648</v>
      </c>
      <c r="AH63" s="13" t="s">
        <v>44</v>
      </c>
      <c r="AI63" s="13" t="s">
        <v>44</v>
      </c>
      <c r="AJ63" s="13" t="s">
        <v>44</v>
      </c>
      <c r="AK63" s="13" t="s">
        <v>44</v>
      </c>
      <c r="AL63" s="13">
        <v>9645099</v>
      </c>
      <c r="AM63" s="13">
        <v>8262462</v>
      </c>
      <c r="AN63" s="13">
        <v>8556628</v>
      </c>
      <c r="AO63" s="13">
        <v>10574094</v>
      </c>
      <c r="AP63" s="13">
        <v>10117250</v>
      </c>
      <c r="AQ63" s="13">
        <v>14736628</v>
      </c>
      <c r="AR63" s="13">
        <v>17510800</v>
      </c>
      <c r="AS63" s="13">
        <v>13129155</v>
      </c>
      <c r="AT63" s="13">
        <v>16568489</v>
      </c>
      <c r="AU63" s="13">
        <v>18321159</v>
      </c>
      <c r="AV63" s="13">
        <v>19196849</v>
      </c>
      <c r="AW63" s="13">
        <v>19334283</v>
      </c>
      <c r="AX63" s="17">
        <v>19168894</v>
      </c>
    </row>
    <row r="64" spans="1:50" s="12" customFormat="1" x14ac:dyDescent="0.25">
      <c r="A64" s="19" t="s">
        <v>20</v>
      </c>
      <c r="B64" s="56">
        <f>+I64/AE64</f>
        <v>1.1695111683025915E-2</v>
      </c>
      <c r="C64" s="57">
        <f t="shared" ref="C64:C65" si="14">+N64/AJ64</f>
        <v>1.5531917645583152E-2</v>
      </c>
      <c r="D64" s="57">
        <f t="shared" si="11"/>
        <v>2.9464406147925091E-2</v>
      </c>
      <c r="E64" s="57">
        <f t="shared" si="8"/>
        <v>5.7643498610785632E-2</v>
      </c>
      <c r="F64" s="66" t="s">
        <v>44</v>
      </c>
      <c r="G64" s="23"/>
      <c r="H64" s="19" t="s">
        <v>20</v>
      </c>
      <c r="I64" s="21">
        <v>23321</v>
      </c>
      <c r="J64" s="13">
        <v>31931</v>
      </c>
      <c r="K64" s="13"/>
      <c r="L64" s="13"/>
      <c r="M64" s="13">
        <v>44313</v>
      </c>
      <c r="N64" s="13">
        <v>51636</v>
      </c>
      <c r="O64" s="13">
        <v>66113</v>
      </c>
      <c r="P64" s="13">
        <v>60558</v>
      </c>
      <c r="Q64" s="13">
        <v>97670</v>
      </c>
      <c r="R64" s="13">
        <v>127656</v>
      </c>
      <c r="S64" s="13">
        <v>168854</v>
      </c>
      <c r="T64" s="13">
        <v>243963</v>
      </c>
      <c r="U64" s="13">
        <v>356387</v>
      </c>
      <c r="V64" s="13">
        <v>481621</v>
      </c>
      <c r="W64" s="13"/>
      <c r="X64" s="13">
        <v>374127</v>
      </c>
      <c r="Y64" s="13"/>
      <c r="Z64" s="13"/>
      <c r="AA64" s="13"/>
      <c r="AB64" s="17" t="s">
        <v>44</v>
      </c>
      <c r="AD64" s="19" t="s">
        <v>20</v>
      </c>
      <c r="AE64" s="21">
        <v>1994081</v>
      </c>
      <c r="AF64" s="13">
        <v>2204025</v>
      </c>
      <c r="AG64" s="13"/>
      <c r="AH64" s="13"/>
      <c r="AI64" s="13">
        <v>2700800</v>
      </c>
      <c r="AJ64" s="13">
        <v>3324509</v>
      </c>
      <c r="AK64" s="13">
        <v>4949996</v>
      </c>
      <c r="AL64" s="13">
        <v>3076977</v>
      </c>
      <c r="AM64" s="13">
        <v>3944428</v>
      </c>
      <c r="AN64" s="13">
        <v>4902646</v>
      </c>
      <c r="AO64" s="13">
        <v>5730779</v>
      </c>
      <c r="AP64" s="13">
        <v>6525355</v>
      </c>
      <c r="AQ64" s="13">
        <v>7694421</v>
      </c>
      <c r="AR64" s="13">
        <v>9449688</v>
      </c>
      <c r="AS64" s="13"/>
      <c r="AT64" s="13">
        <v>6490359</v>
      </c>
      <c r="AU64" s="13"/>
      <c r="AV64" s="13"/>
      <c r="AW64" s="13"/>
      <c r="AX64" s="17" t="s">
        <v>44</v>
      </c>
    </row>
    <row r="65" spans="1:50" s="12" customFormat="1" x14ac:dyDescent="0.25">
      <c r="A65" s="19" t="s">
        <v>21</v>
      </c>
      <c r="B65" s="56">
        <f>+I65/AE65</f>
        <v>1.20596123209964E-2</v>
      </c>
      <c r="C65" s="57">
        <f t="shared" si="14"/>
        <v>3.2357385872332174E-2</v>
      </c>
      <c r="D65" s="57">
        <f t="shared" si="11"/>
        <v>6.2455664817508007E-2</v>
      </c>
      <c r="E65" s="57">
        <f t="shared" si="8"/>
        <v>0.13197643683388938</v>
      </c>
      <c r="F65" s="58">
        <f>+AB65/AX65</f>
        <v>0.18485343998102244</v>
      </c>
      <c r="G65" s="22"/>
      <c r="H65" s="19" t="s">
        <v>21</v>
      </c>
      <c r="I65" s="21">
        <v>34557</v>
      </c>
      <c r="J65" s="13">
        <v>49424</v>
      </c>
      <c r="K65" s="13">
        <v>63831</v>
      </c>
      <c r="L65" s="13">
        <v>78697</v>
      </c>
      <c r="M65" s="13">
        <v>88976</v>
      </c>
      <c r="N65" s="13">
        <v>112112</v>
      </c>
      <c r="O65" s="13">
        <v>121481</v>
      </c>
      <c r="P65" s="13">
        <v>75268</v>
      </c>
      <c r="Q65" s="13">
        <v>85947</v>
      </c>
      <c r="R65" s="13">
        <v>172585</v>
      </c>
      <c r="S65" s="13">
        <v>242123</v>
      </c>
      <c r="T65" s="13">
        <v>350854</v>
      </c>
      <c r="U65" s="13">
        <v>540064</v>
      </c>
      <c r="V65" s="13">
        <v>907582</v>
      </c>
      <c r="W65" s="13">
        <v>789114</v>
      </c>
      <c r="X65" s="13">
        <v>1122926</v>
      </c>
      <c r="Y65" s="13">
        <v>1348405</v>
      </c>
      <c r="Z65" s="13">
        <v>1662403</v>
      </c>
      <c r="AA65" s="13">
        <v>1929316</v>
      </c>
      <c r="AB65" s="17">
        <v>2122680</v>
      </c>
      <c r="AD65" s="19" t="s">
        <v>21</v>
      </c>
      <c r="AE65" s="21">
        <v>2865515</v>
      </c>
      <c r="AF65" s="13">
        <v>3321922</v>
      </c>
      <c r="AG65" s="13">
        <v>3714490</v>
      </c>
      <c r="AH65" s="13">
        <v>3807191</v>
      </c>
      <c r="AI65" s="13">
        <v>3355594</v>
      </c>
      <c r="AJ65" s="13">
        <v>3464804</v>
      </c>
      <c r="AK65" s="13">
        <v>3059933</v>
      </c>
      <c r="AL65" s="13">
        <v>1963371</v>
      </c>
      <c r="AM65" s="13">
        <v>2189357</v>
      </c>
      <c r="AN65" s="13">
        <v>3116512</v>
      </c>
      <c r="AO65" s="13">
        <v>3876718</v>
      </c>
      <c r="AP65" s="13">
        <v>4773871</v>
      </c>
      <c r="AQ65" s="13">
        <v>5626333</v>
      </c>
      <c r="AR65" s="13">
        <v>8924994</v>
      </c>
      <c r="AS65" s="13">
        <v>6594344</v>
      </c>
      <c r="AT65" s="13">
        <v>8508534</v>
      </c>
      <c r="AU65" s="13">
        <v>10553710</v>
      </c>
      <c r="AV65" s="13">
        <v>11610864</v>
      </c>
      <c r="AW65" s="13">
        <v>11603893</v>
      </c>
      <c r="AX65" s="17">
        <v>11483043</v>
      </c>
    </row>
    <row r="66" spans="1:50" ht="15.75" thickBot="1" x14ac:dyDescent="0.3">
      <c r="A66" s="20" t="s">
        <v>22</v>
      </c>
      <c r="B66" s="59">
        <f>+I66/AE66</f>
        <v>3.0847868606213927E-3</v>
      </c>
      <c r="C66" s="60">
        <f>+N66/AJ66</f>
        <v>1.4758674181945864E-2</v>
      </c>
      <c r="D66" s="60">
        <f t="shared" si="11"/>
        <v>3.8841025206318103E-2</v>
      </c>
      <c r="E66" s="60">
        <f t="shared" si="8"/>
        <v>0.10028803617948717</v>
      </c>
      <c r="F66" s="61">
        <f>+AB66/AX66</f>
        <v>0.13819264293134598</v>
      </c>
      <c r="G66" s="3"/>
      <c r="H66" s="24" t="s">
        <v>22</v>
      </c>
      <c r="I66" s="33">
        <v>39019.468999999997</v>
      </c>
      <c r="J66" s="34"/>
      <c r="K66" s="34"/>
      <c r="L66" s="34"/>
      <c r="M66" s="34"/>
      <c r="N66" s="34">
        <v>215242.94500000001</v>
      </c>
      <c r="O66" s="34"/>
      <c r="P66" s="34"/>
      <c r="Q66" s="34"/>
      <c r="R66" s="34"/>
      <c r="S66" s="34">
        <v>848603.94099999999</v>
      </c>
      <c r="T66" s="34"/>
      <c r="U66" s="34"/>
      <c r="V66" s="34"/>
      <c r="W66" s="34"/>
      <c r="X66" s="34">
        <v>3911233.4109999998</v>
      </c>
      <c r="Y66" s="34"/>
      <c r="Z66" s="34"/>
      <c r="AA66" s="34">
        <v>6119170.2290000003</v>
      </c>
      <c r="AB66" s="35">
        <v>6119170.2290000003</v>
      </c>
      <c r="AD66" s="24" t="s">
        <v>22</v>
      </c>
      <c r="AE66" s="33">
        <v>12649000</v>
      </c>
      <c r="AF66" s="34"/>
      <c r="AG66" s="34"/>
      <c r="AH66" s="34"/>
      <c r="AI66" s="34"/>
      <c r="AJ66" s="34">
        <v>14584165.376</v>
      </c>
      <c r="AK66" s="34"/>
      <c r="AL66" s="34"/>
      <c r="AM66" s="34"/>
      <c r="AN66" s="34"/>
      <c r="AO66" s="34">
        <v>21848134.453000002</v>
      </c>
      <c r="AP66" s="34"/>
      <c r="AQ66" s="34"/>
      <c r="AR66" s="34"/>
      <c r="AS66" s="34"/>
      <c r="AT66" s="34">
        <v>39000000</v>
      </c>
      <c r="AU66" s="34"/>
      <c r="AV66" s="34"/>
      <c r="AW66" s="34">
        <v>54420000</v>
      </c>
      <c r="AX66" s="35">
        <v>44280000</v>
      </c>
    </row>
    <row r="67" spans="1:50" ht="15.75" thickBot="1" x14ac:dyDescent="0.3">
      <c r="A67" s="47" t="s">
        <v>23</v>
      </c>
      <c r="B67" s="62">
        <f t="shared" ref="B67" si="15">+I67/AE67</f>
        <v>1.1954769461847842E-2</v>
      </c>
      <c r="C67" s="63">
        <f>+N67/AJ67</f>
        <v>2.1756112108974913E-2</v>
      </c>
      <c r="D67" s="63">
        <f t="shared" si="11"/>
        <v>7.2755417843053685E-2</v>
      </c>
      <c r="E67" s="63">
        <f t="shared" si="8"/>
        <v>0.13734639441930682</v>
      </c>
      <c r="F67" s="64">
        <f>+AB67/AX67</f>
        <v>0.1313015470789306</v>
      </c>
      <c r="G67" s="4"/>
      <c r="H67" s="47" t="s">
        <v>23</v>
      </c>
      <c r="I67" s="25">
        <f>SUM(I44:I66)</f>
        <v>2674792.469</v>
      </c>
      <c r="J67" s="26">
        <f t="shared" ref="J67:AA67" si="16">SUM(J44:J66)</f>
        <v>7711056.8080000002</v>
      </c>
      <c r="K67" s="26">
        <f t="shared" si="16"/>
        <v>9465133.870000001</v>
      </c>
      <c r="L67" s="26">
        <f t="shared" si="16"/>
        <v>5336888.9720000001</v>
      </c>
      <c r="M67" s="26">
        <f t="shared" si="16"/>
        <v>5293879.8780000005</v>
      </c>
      <c r="N67" s="26">
        <f t="shared" si="16"/>
        <v>7604630.3049999997</v>
      </c>
      <c r="O67" s="26">
        <f t="shared" si="16"/>
        <v>9336200.2650000006</v>
      </c>
      <c r="P67" s="26">
        <f t="shared" si="16"/>
        <v>11820311.309999999</v>
      </c>
      <c r="Q67" s="26">
        <f t="shared" si="16"/>
        <v>17033780</v>
      </c>
      <c r="R67" s="26">
        <f t="shared" si="16"/>
        <v>26248145</v>
      </c>
      <c r="S67" s="26">
        <f t="shared" si="16"/>
        <v>36091536.941</v>
      </c>
      <c r="T67" s="26">
        <f t="shared" si="16"/>
        <v>49782081</v>
      </c>
      <c r="U67" s="26">
        <f t="shared" si="16"/>
        <v>67055174</v>
      </c>
      <c r="V67" s="26">
        <f t="shared" si="16"/>
        <v>89398497</v>
      </c>
      <c r="W67" s="27">
        <f t="shared" si="16"/>
        <v>74117022</v>
      </c>
      <c r="X67" s="26">
        <f t="shared" si="16"/>
        <v>114613113.411</v>
      </c>
      <c r="Y67" s="26">
        <f t="shared" si="16"/>
        <v>136222331</v>
      </c>
      <c r="Z67" s="26">
        <f t="shared" si="16"/>
        <v>145626628</v>
      </c>
      <c r="AA67" s="26">
        <f t="shared" si="16"/>
        <v>161787011.229</v>
      </c>
      <c r="AB67" s="28">
        <f>SUM(AB44:AB66)</f>
        <v>141533300.229</v>
      </c>
      <c r="AC67" s="7"/>
      <c r="AD67" s="47" t="s">
        <v>23</v>
      </c>
      <c r="AE67" s="26">
        <f>SUM(AE44:AE66)</f>
        <v>223742706</v>
      </c>
      <c r="AF67" s="26">
        <f t="shared" ref="AF67:AW67" si="17">SUM(AF44:AF66)</f>
        <v>241534219.808</v>
      </c>
      <c r="AG67" s="26">
        <f t="shared" si="17"/>
        <v>279998637.792</v>
      </c>
      <c r="AH67" s="26">
        <f t="shared" si="17"/>
        <v>295171581.51199996</v>
      </c>
      <c r="AI67" s="26">
        <f t="shared" si="17"/>
        <v>287600794.99199998</v>
      </c>
      <c r="AJ67" s="26">
        <f t="shared" si="17"/>
        <v>349539948.44800001</v>
      </c>
      <c r="AK67" s="26">
        <f t="shared" si="17"/>
        <v>327595521.03600001</v>
      </c>
      <c r="AL67" s="26">
        <f t="shared" si="17"/>
        <v>318149671.35000002</v>
      </c>
      <c r="AM67" s="26">
        <f t="shared" si="17"/>
        <v>335114686</v>
      </c>
      <c r="AN67" s="26">
        <f t="shared" si="17"/>
        <v>404627172</v>
      </c>
      <c r="AO67" s="26">
        <f t="shared" si="17"/>
        <v>496066657.45300001</v>
      </c>
      <c r="AP67" s="26">
        <f t="shared" si="17"/>
        <v>556979628</v>
      </c>
      <c r="AQ67" s="26">
        <f t="shared" si="17"/>
        <v>664861073</v>
      </c>
      <c r="AR67" s="26">
        <f t="shared" si="17"/>
        <v>810649015</v>
      </c>
      <c r="AS67" s="26">
        <f t="shared" si="17"/>
        <v>597599056</v>
      </c>
      <c r="AT67" s="26">
        <f t="shared" si="17"/>
        <v>834482142</v>
      </c>
      <c r="AU67" s="26">
        <f t="shared" si="17"/>
        <v>961460480</v>
      </c>
      <c r="AV67" s="26">
        <f t="shared" si="17"/>
        <v>991522912</v>
      </c>
      <c r="AW67" s="26">
        <f t="shared" si="17"/>
        <v>1089988165</v>
      </c>
      <c r="AX67" s="28">
        <f>SUM(AX44:AX66)</f>
        <v>1077925610</v>
      </c>
    </row>
    <row r="69" spans="1:50" x14ac:dyDescent="0.25">
      <c r="A69" s="46" t="s">
        <v>51</v>
      </c>
    </row>
    <row r="73" spans="1:50" x14ac:dyDescent="0.25">
      <c r="G73" s="6"/>
    </row>
    <row r="74" spans="1:50" x14ac:dyDescent="0.25">
      <c r="G74" s="6"/>
    </row>
    <row r="75" spans="1:50" x14ac:dyDescent="0.25">
      <c r="G75" s="6"/>
    </row>
    <row r="76" spans="1:50" x14ac:dyDescent="0.25">
      <c r="G76" s="6"/>
    </row>
    <row r="77" spans="1:50" x14ac:dyDescent="0.25">
      <c r="G77" s="6"/>
    </row>
    <row r="78" spans="1:50" x14ac:dyDescent="0.25">
      <c r="G78" s="6"/>
    </row>
    <row r="79" spans="1:50" x14ac:dyDescent="0.25">
      <c r="G79" s="6"/>
    </row>
    <row r="80" spans="1:50" x14ac:dyDescent="0.25">
      <c r="G80" s="6"/>
    </row>
    <row r="81" spans="7:7" s="5" customFormat="1" x14ac:dyDescent="0.25">
      <c r="G81" s="6"/>
    </row>
    <row r="82" spans="7:7" s="5" customFormat="1" x14ac:dyDescent="0.25">
      <c r="G82" s="6"/>
    </row>
    <row r="83" spans="7:7" s="5" customFormat="1" x14ac:dyDescent="0.25">
      <c r="G83" s="6"/>
    </row>
    <row r="84" spans="7:7" s="5" customFormat="1" x14ac:dyDescent="0.25">
      <c r="G84" s="6"/>
    </row>
    <row r="85" spans="7:7" s="5" customFormat="1" x14ac:dyDescent="0.25">
      <c r="G85" s="6"/>
    </row>
    <row r="86" spans="7:7" s="5" customFormat="1" x14ac:dyDescent="0.25">
      <c r="G86" s="6"/>
    </row>
    <row r="87" spans="7:7" s="5" customFormat="1" x14ac:dyDescent="0.25">
      <c r="G87" s="6"/>
    </row>
    <row r="88" spans="7:7" s="5" customFormat="1" x14ac:dyDescent="0.25">
      <c r="G88" s="6"/>
    </row>
    <row r="93" spans="7:7" s="5" customFormat="1" x14ac:dyDescent="0.25">
      <c r="G93" s="6"/>
    </row>
    <row r="94" spans="7:7" s="5" customFormat="1" x14ac:dyDescent="0.25">
      <c r="G94" s="6"/>
    </row>
    <row r="95" spans="7:7" s="5" customFormat="1" x14ac:dyDescent="0.25">
      <c r="G95" s="6"/>
    </row>
    <row r="96" spans="7:7" s="5" customFormat="1" x14ac:dyDescent="0.25">
      <c r="G96" s="6"/>
    </row>
    <row r="97" spans="7:7" s="5" customFormat="1" x14ac:dyDescent="0.25">
      <c r="G97" s="6"/>
    </row>
    <row r="98" spans="7:7" s="5" customFormat="1" x14ac:dyDescent="0.25">
      <c r="G98" s="6"/>
    </row>
    <row r="99" spans="7:7" s="5" customFormat="1" x14ac:dyDescent="0.25">
      <c r="G99" s="6"/>
    </row>
    <row r="100" spans="7:7" s="5" customFormat="1" x14ac:dyDescent="0.25">
      <c r="G100" s="6"/>
    </row>
    <row r="101" spans="7:7" s="5" customFormat="1" x14ac:dyDescent="0.25">
      <c r="G101" s="6"/>
    </row>
    <row r="102" spans="7:7" s="5" customFormat="1" x14ac:dyDescent="0.25">
      <c r="G102" s="6"/>
    </row>
    <row r="103" spans="7:7" s="5" customFormat="1" x14ac:dyDescent="0.25">
      <c r="G103" s="6"/>
    </row>
    <row r="104" spans="7:7" s="5" customFormat="1" x14ac:dyDescent="0.25">
      <c r="G104" s="6"/>
    </row>
    <row r="105" spans="7:7" s="5" customFormat="1" x14ac:dyDescent="0.25">
      <c r="G105" s="6"/>
    </row>
    <row r="106" spans="7:7" s="5" customFormat="1" x14ac:dyDescent="0.25">
      <c r="G106" s="6"/>
    </row>
    <row r="107" spans="7:7" s="5" customFormat="1" x14ac:dyDescent="0.25">
      <c r="G107" s="6"/>
    </row>
    <row r="108" spans="7:7" s="5" customFormat="1" x14ac:dyDescent="0.25">
      <c r="G108" s="6"/>
    </row>
  </sheetData>
  <conditionalFormatting sqref="A5:A27">
    <cfRule type="cellIs" priority="17" operator="equal">
      <formula>$F$25</formula>
    </cfRule>
  </conditionalFormatting>
  <conditionalFormatting sqref="B44:F54 B65:F67 B64:E64 D63:F63 B56:F62 C55:F55">
    <cfRule type="cellIs" dxfId="15" priority="6" operator="greaterThan">
      <formula>0.31</formula>
    </cfRule>
    <cfRule type="cellIs" dxfId="14" priority="7" operator="between">
      <formula>0.21</formula>
      <formula>0.3</formula>
    </cfRule>
    <cfRule type="cellIs" dxfId="13" priority="8" operator="between">
      <formula>0.11</formula>
      <formula>0.2</formula>
    </cfRule>
    <cfRule type="cellIs" dxfId="12" priority="9" operator="between">
      <formula>0.06</formula>
      <formula>0.1</formula>
    </cfRule>
    <cfRule type="cellIs" dxfId="11" priority="10" operator="between">
      <formula>0</formula>
      <formula>5</formula>
    </cfRule>
  </conditionalFormatting>
  <conditionalFormatting sqref="B5:F15 B26:F28 B25:E25 D24:F24 B17:F23 C16:F16">
    <cfRule type="cellIs" dxfId="9" priority="1" operator="greaterThan">
      <formula>0.31</formula>
    </cfRule>
    <cfRule type="cellIs" dxfId="8" priority="2" operator="between">
      <formula>0.21</formula>
      <formula>0.3</formula>
    </cfRule>
    <cfRule type="cellIs" dxfId="7" priority="3" operator="between">
      <formula>0.11</formula>
      <formula>0.2</formula>
    </cfRule>
    <cfRule type="cellIs" dxfId="6" priority="4" operator="between">
      <formula>0.06</formula>
      <formula>0.1</formula>
    </cfRule>
    <cfRule type="cellIs" dxfId="5" priority="5" operator="between">
      <formula>0</formula>
      <formula>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mdelcastillo</dc:creator>
  <cp:lastModifiedBy>Test</cp:lastModifiedBy>
  <dcterms:created xsi:type="dcterms:W3CDTF">2015-02-03T20:30:45Z</dcterms:created>
  <dcterms:modified xsi:type="dcterms:W3CDTF">2015-08-25T21:16:57Z</dcterms:modified>
</cp:coreProperties>
</file>